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14\Komise\Ligová komise\"/>
    </mc:Choice>
  </mc:AlternateContent>
  <xr:revisionPtr revIDLastSave="0" documentId="13_ncr:1_{3791218C-C673-4173-A6A9-D031645B7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uzstva" sheetId="1" r:id="rId1"/>
    <sheet name="5 družstev 2 hřiště" sheetId="2" r:id="rId2"/>
    <sheet name="5 družstev 2 hřiště (2)" sheetId="3" r:id="rId3"/>
    <sheet name="5 družstev 2 hřiště (3)" sheetId="4" r:id="rId4"/>
    <sheet name="5 družstev 1 hřiště " sheetId="5" r:id="rId5"/>
    <sheet name="6 družstev 2 hřiště " sheetId="6" r:id="rId6"/>
    <sheet name="6 družstev 2 hřiště  (2)" sheetId="7" r:id="rId7"/>
    <sheet name="6 družstev 1 hřiště  " sheetId="8" r:id="rId8"/>
    <sheet name="7 družstev 2 hřiště (1)" sheetId="9" r:id="rId9"/>
    <sheet name="7 družstev 2 hřiště 2" sheetId="10" r:id="rId10"/>
    <sheet name="8 družstev 2 hřiště " sheetId="11" r:id="rId11"/>
    <sheet name="9 družstev 2 hřiště" sheetId="12" r:id="rId12"/>
    <sheet name="10 družstev 2 hřiště " sheetId="13" r:id="rId13"/>
    <sheet name="11 družstev 2 hřiště" sheetId="14" r:id="rId14"/>
    <sheet name="12 družstev 2 hřiště 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9" roundtripDataChecksum="H03h94cCWK7EvUO/8hmdbksYMozP3uQWixklN8V7RD8="/>
    </ext>
  </extLst>
</workbook>
</file>

<file path=xl/calcChain.xml><?xml version="1.0" encoding="utf-8"?>
<calcChain xmlns="http://schemas.openxmlformats.org/spreadsheetml/2006/main">
  <c r="G27" i="15" l="1"/>
  <c r="F27" i="15"/>
  <c r="D27" i="15"/>
  <c r="C27" i="15"/>
  <c r="G26" i="15"/>
  <c r="F26" i="15"/>
  <c r="D26" i="15"/>
  <c r="C26" i="15"/>
  <c r="G25" i="15"/>
  <c r="F25" i="15"/>
  <c r="D25" i="15"/>
  <c r="C25" i="15"/>
  <c r="G24" i="15"/>
  <c r="F24" i="15"/>
  <c r="D24" i="15"/>
  <c r="C24" i="15"/>
  <c r="G23" i="15"/>
  <c r="F23" i="15"/>
  <c r="D23" i="15"/>
  <c r="C23" i="15"/>
  <c r="G22" i="15"/>
  <c r="F22" i="15"/>
  <c r="D22" i="15"/>
  <c r="C22" i="15"/>
  <c r="G21" i="15"/>
  <c r="F21" i="15"/>
  <c r="D21" i="15"/>
  <c r="C21" i="15"/>
  <c r="G20" i="15"/>
  <c r="F20" i="15"/>
  <c r="D20" i="15"/>
  <c r="C20" i="15"/>
  <c r="G19" i="15"/>
  <c r="F19" i="15"/>
  <c r="D19" i="15"/>
  <c r="C19" i="15"/>
  <c r="G18" i="15"/>
  <c r="F18" i="15"/>
  <c r="D18" i="15"/>
  <c r="C18" i="15"/>
  <c r="G17" i="15"/>
  <c r="F17" i="15"/>
  <c r="D17" i="15"/>
  <c r="C17" i="15"/>
  <c r="G16" i="15"/>
  <c r="F16" i="15"/>
  <c r="D16" i="15"/>
  <c r="C16" i="15"/>
  <c r="G15" i="15"/>
  <c r="F15" i="15"/>
  <c r="D15" i="15"/>
  <c r="C15" i="15"/>
  <c r="G14" i="15"/>
  <c r="F14" i="15"/>
  <c r="D14" i="15"/>
  <c r="C14" i="15"/>
  <c r="G13" i="15"/>
  <c r="F13" i="15"/>
  <c r="D13" i="15"/>
  <c r="C13" i="15"/>
  <c r="G26" i="14"/>
  <c r="F26" i="14"/>
  <c r="D26" i="14"/>
  <c r="C26" i="14"/>
  <c r="G25" i="14"/>
  <c r="F25" i="14"/>
  <c r="D25" i="14"/>
  <c r="C25" i="14"/>
  <c r="G24" i="14"/>
  <c r="F24" i="14"/>
  <c r="D24" i="14"/>
  <c r="C24" i="14"/>
  <c r="G23" i="14"/>
  <c r="F23" i="14"/>
  <c r="D23" i="14"/>
  <c r="C23" i="14"/>
  <c r="G22" i="14"/>
  <c r="F22" i="14"/>
  <c r="D22" i="14"/>
  <c r="C22" i="14"/>
  <c r="G21" i="14"/>
  <c r="F21" i="14"/>
  <c r="D21" i="14"/>
  <c r="C21" i="14"/>
  <c r="G20" i="14"/>
  <c r="F20" i="14"/>
  <c r="D20" i="14"/>
  <c r="C20" i="14"/>
  <c r="G19" i="14"/>
  <c r="F19" i="14"/>
  <c r="D19" i="14"/>
  <c r="C19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G13" i="14"/>
  <c r="F13" i="14"/>
  <c r="D13" i="14"/>
  <c r="C13" i="14"/>
  <c r="G27" i="13"/>
  <c r="F27" i="13"/>
  <c r="D27" i="13"/>
  <c r="C27" i="13"/>
  <c r="G26" i="13"/>
  <c r="F26" i="13"/>
  <c r="D26" i="13"/>
  <c r="C26" i="13"/>
  <c r="G25" i="13"/>
  <c r="F25" i="13"/>
  <c r="D25" i="13"/>
  <c r="C25" i="13"/>
  <c r="G24" i="13"/>
  <c r="F24" i="13"/>
  <c r="D24" i="13"/>
  <c r="C24" i="13"/>
  <c r="G23" i="13"/>
  <c r="F23" i="13"/>
  <c r="D23" i="13"/>
  <c r="C23" i="13"/>
  <c r="G22" i="13"/>
  <c r="F22" i="13"/>
  <c r="D22" i="13"/>
  <c r="C22" i="13"/>
  <c r="G21" i="13"/>
  <c r="F21" i="13"/>
  <c r="D21" i="13"/>
  <c r="C21" i="13"/>
  <c r="G20" i="13"/>
  <c r="F20" i="13"/>
  <c r="D20" i="13"/>
  <c r="C20" i="13"/>
  <c r="G19" i="13"/>
  <c r="F19" i="13"/>
  <c r="D19" i="13"/>
  <c r="C19" i="13"/>
  <c r="G18" i="13"/>
  <c r="F18" i="13"/>
  <c r="D18" i="13"/>
  <c r="C18" i="13"/>
  <c r="G17" i="13"/>
  <c r="F17" i="13"/>
  <c r="D17" i="13"/>
  <c r="C17" i="13"/>
  <c r="G16" i="13"/>
  <c r="F16" i="13"/>
  <c r="D16" i="13"/>
  <c r="C16" i="13"/>
  <c r="G15" i="13"/>
  <c r="F15" i="13"/>
  <c r="D15" i="13"/>
  <c r="C15" i="13"/>
  <c r="G14" i="13"/>
  <c r="F14" i="13"/>
  <c r="D14" i="13"/>
  <c r="C14" i="13"/>
  <c r="G13" i="13"/>
  <c r="F13" i="13"/>
  <c r="D13" i="13"/>
  <c r="C13" i="13"/>
  <c r="G26" i="12"/>
  <c r="F26" i="12"/>
  <c r="D26" i="12"/>
  <c r="C26" i="12"/>
  <c r="G25" i="12"/>
  <c r="F25" i="12"/>
  <c r="D25" i="12"/>
  <c r="C25" i="12"/>
  <c r="G24" i="12"/>
  <c r="F24" i="12"/>
  <c r="D24" i="12"/>
  <c r="C24" i="12"/>
  <c r="G23" i="12"/>
  <c r="F23" i="12"/>
  <c r="D23" i="12"/>
  <c r="C23" i="12"/>
  <c r="D22" i="12"/>
  <c r="C22" i="12"/>
  <c r="G21" i="12"/>
  <c r="F21" i="12"/>
  <c r="D21" i="12"/>
  <c r="C21" i="12"/>
  <c r="G20" i="12"/>
  <c r="F20" i="12"/>
  <c r="D20" i="12"/>
  <c r="C20" i="12"/>
  <c r="G19" i="12"/>
  <c r="F19" i="12"/>
  <c r="D19" i="12"/>
  <c r="C19" i="12"/>
  <c r="G18" i="12"/>
  <c r="F18" i="12"/>
  <c r="D18" i="12"/>
  <c r="C18" i="12"/>
  <c r="G17" i="12"/>
  <c r="F17" i="12"/>
  <c r="D17" i="12"/>
  <c r="C17" i="12"/>
  <c r="G16" i="12"/>
  <c r="F16" i="12"/>
  <c r="D16" i="12"/>
  <c r="C16" i="12"/>
  <c r="G15" i="12"/>
  <c r="F15" i="12"/>
  <c r="D15" i="12"/>
  <c r="C15" i="12"/>
  <c r="G14" i="12"/>
  <c r="F14" i="12"/>
  <c r="D14" i="12"/>
  <c r="C14" i="12"/>
  <c r="G13" i="12"/>
  <c r="F13" i="12"/>
  <c r="D13" i="12"/>
  <c r="C13" i="12"/>
  <c r="G24" i="11"/>
  <c r="F24" i="11"/>
  <c r="D24" i="11"/>
  <c r="C24" i="11"/>
  <c r="G23" i="11"/>
  <c r="F23" i="11"/>
  <c r="D23" i="11"/>
  <c r="C23" i="11"/>
  <c r="G22" i="11"/>
  <c r="F22" i="11"/>
  <c r="D22" i="11"/>
  <c r="C22" i="11"/>
  <c r="G21" i="11"/>
  <c r="F21" i="11"/>
  <c r="D21" i="11"/>
  <c r="C21" i="11"/>
  <c r="G20" i="11"/>
  <c r="F20" i="11"/>
  <c r="D20" i="11"/>
  <c r="C20" i="11"/>
  <c r="G19" i="11"/>
  <c r="F19" i="11"/>
  <c r="D19" i="11"/>
  <c r="C19" i="11"/>
  <c r="G18" i="11"/>
  <c r="F18" i="11"/>
  <c r="D18" i="11"/>
  <c r="C18" i="11"/>
  <c r="G17" i="11"/>
  <c r="F17" i="11"/>
  <c r="D17" i="11"/>
  <c r="C17" i="11"/>
  <c r="G16" i="11"/>
  <c r="F16" i="11"/>
  <c r="D16" i="11"/>
  <c r="C16" i="11"/>
  <c r="G15" i="11"/>
  <c r="F15" i="11"/>
  <c r="D15" i="11"/>
  <c r="C15" i="11"/>
  <c r="G14" i="11"/>
  <c r="F14" i="11"/>
  <c r="D14" i="11"/>
  <c r="C14" i="11"/>
  <c r="G13" i="11"/>
  <c r="F13" i="11"/>
  <c r="D13" i="11"/>
  <c r="C13" i="11"/>
  <c r="G23" i="10"/>
  <c r="F23" i="10"/>
  <c r="D23" i="10"/>
  <c r="C23" i="10"/>
  <c r="G22" i="10"/>
  <c r="F22" i="10"/>
  <c r="D22" i="10"/>
  <c r="C22" i="10"/>
  <c r="G21" i="10"/>
  <c r="F21" i="10"/>
  <c r="D21" i="10"/>
  <c r="C21" i="10"/>
  <c r="G20" i="10"/>
  <c r="F20" i="10"/>
  <c r="D20" i="10"/>
  <c r="C20" i="10"/>
  <c r="G19" i="10"/>
  <c r="F19" i="10"/>
  <c r="D19" i="10"/>
  <c r="C19" i="10"/>
  <c r="G18" i="10"/>
  <c r="F18" i="10"/>
  <c r="D18" i="10"/>
  <c r="C18" i="10"/>
  <c r="G17" i="10"/>
  <c r="F17" i="10"/>
  <c r="D17" i="10"/>
  <c r="C17" i="10"/>
  <c r="G16" i="10"/>
  <c r="F16" i="10"/>
  <c r="D16" i="10"/>
  <c r="C16" i="10"/>
  <c r="G15" i="10"/>
  <c r="F15" i="10"/>
  <c r="D15" i="10"/>
  <c r="C15" i="10"/>
  <c r="G14" i="10"/>
  <c r="F14" i="10"/>
  <c r="D14" i="10"/>
  <c r="C14" i="10"/>
  <c r="D13" i="10"/>
  <c r="C13" i="10"/>
  <c r="D23" i="9"/>
  <c r="C23" i="9"/>
  <c r="G22" i="9"/>
  <c r="F22" i="9"/>
  <c r="D22" i="9"/>
  <c r="C22" i="9"/>
  <c r="G21" i="9"/>
  <c r="F21" i="9"/>
  <c r="D21" i="9"/>
  <c r="C21" i="9"/>
  <c r="G20" i="9"/>
  <c r="F20" i="9"/>
  <c r="D20" i="9"/>
  <c r="C20" i="9"/>
  <c r="G19" i="9"/>
  <c r="F19" i="9"/>
  <c r="D19" i="9"/>
  <c r="C19" i="9"/>
  <c r="G18" i="9"/>
  <c r="F18" i="9"/>
  <c r="D18" i="9"/>
  <c r="C18" i="9"/>
  <c r="G17" i="9"/>
  <c r="F17" i="9"/>
  <c r="D17" i="9"/>
  <c r="C17" i="9"/>
  <c r="G16" i="9"/>
  <c r="F16" i="9"/>
  <c r="D16" i="9"/>
  <c r="C16" i="9"/>
  <c r="G15" i="9"/>
  <c r="F15" i="9"/>
  <c r="D15" i="9"/>
  <c r="C15" i="9"/>
  <c r="G14" i="9"/>
  <c r="F14" i="9"/>
  <c r="D14" i="9"/>
  <c r="C14" i="9"/>
  <c r="G13" i="9"/>
  <c r="F13" i="9"/>
  <c r="D13" i="9"/>
  <c r="C13" i="9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G20" i="7"/>
  <c r="F20" i="7"/>
  <c r="D20" i="7"/>
  <c r="C20" i="7"/>
  <c r="G19" i="7"/>
  <c r="F19" i="7"/>
  <c r="D19" i="7"/>
  <c r="C19" i="7"/>
  <c r="G18" i="7"/>
  <c r="F18" i="7"/>
  <c r="D18" i="7"/>
  <c r="C18" i="7"/>
  <c r="G17" i="7"/>
  <c r="F17" i="7"/>
  <c r="D17" i="7"/>
  <c r="C17" i="7"/>
  <c r="G16" i="7"/>
  <c r="F16" i="7"/>
  <c r="D16" i="7"/>
  <c r="C16" i="7"/>
  <c r="G15" i="7"/>
  <c r="F15" i="7"/>
  <c r="D15" i="7"/>
  <c r="C15" i="7"/>
  <c r="G14" i="7"/>
  <c r="F14" i="7"/>
  <c r="D14" i="7"/>
  <c r="C14" i="7"/>
  <c r="D13" i="7"/>
  <c r="C13" i="7"/>
  <c r="G20" i="6"/>
  <c r="F20" i="6"/>
  <c r="D20" i="6"/>
  <c r="C20" i="6"/>
  <c r="D19" i="6"/>
  <c r="C19" i="6"/>
  <c r="G18" i="6"/>
  <c r="F18" i="6"/>
  <c r="D18" i="6"/>
  <c r="C18" i="6"/>
  <c r="G17" i="6"/>
  <c r="F17" i="6"/>
  <c r="D17" i="6"/>
  <c r="C17" i="6"/>
  <c r="G16" i="6"/>
  <c r="F16" i="6"/>
  <c r="D16" i="6"/>
  <c r="C16" i="6"/>
  <c r="G15" i="6"/>
  <c r="F15" i="6"/>
  <c r="D15" i="6"/>
  <c r="C15" i="6"/>
  <c r="G14" i="6"/>
  <c r="F14" i="6"/>
  <c r="D14" i="6"/>
  <c r="C14" i="6"/>
  <c r="G13" i="6"/>
  <c r="F13" i="6"/>
  <c r="D13" i="6"/>
  <c r="C13" i="6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8" i="4"/>
  <c r="C18" i="4"/>
  <c r="G17" i="4"/>
  <c r="F17" i="4"/>
  <c r="D17" i="4"/>
  <c r="C17" i="4"/>
  <c r="G16" i="4"/>
  <c r="F16" i="4"/>
  <c r="D16" i="4"/>
  <c r="C16" i="4"/>
  <c r="G15" i="4"/>
  <c r="F15" i="4"/>
  <c r="D15" i="4"/>
  <c r="C15" i="4"/>
  <c r="G14" i="4"/>
  <c r="F14" i="4"/>
  <c r="D14" i="4"/>
  <c r="C14" i="4"/>
  <c r="D13" i="4"/>
  <c r="C13" i="4"/>
  <c r="D20" i="3"/>
  <c r="C20" i="3"/>
  <c r="G19" i="3"/>
  <c r="F19" i="3"/>
  <c r="D19" i="3"/>
  <c r="C19" i="3"/>
  <c r="G17" i="3"/>
  <c r="F17" i="3"/>
  <c r="D17" i="3"/>
  <c r="C17" i="3"/>
  <c r="G16" i="3"/>
  <c r="F16" i="3"/>
  <c r="D16" i="3"/>
  <c r="C16" i="3"/>
  <c r="G14" i="3"/>
  <c r="F14" i="3"/>
  <c r="D14" i="3"/>
  <c r="C14" i="3"/>
  <c r="D13" i="3"/>
  <c r="C13" i="3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</calcChain>
</file>

<file path=xl/sharedStrings.xml><?xml version="1.0" encoding="utf-8"?>
<sst xmlns="http://schemas.openxmlformats.org/spreadsheetml/2006/main" count="306" uniqueCount="55">
  <si>
    <r>
      <rPr>
        <b/>
        <sz val="11"/>
        <color theme="1"/>
        <rFont val="Calibri"/>
      </rPr>
      <t>DO SLOUPCE "B" NAPIŠTE JEDNOTLIVÉ NÁZVY DRUŽSTEV (</t>
    </r>
    <r>
      <rPr>
        <b/>
        <sz val="11"/>
        <color rgb="FFFF0000"/>
        <rFont val="Calibri"/>
      </rPr>
      <t>PŘEBÝVAJÍCÍ BUŇKY PONECHTE PRÁZDNÉ</t>
    </r>
    <r>
      <rPr>
        <b/>
        <sz val="11"/>
        <color theme="1"/>
        <rFont val="Calibri"/>
      </rPr>
      <t>)</t>
    </r>
  </si>
  <si>
    <t>id družstva</t>
  </si>
  <si>
    <t>název družstva</t>
  </si>
  <si>
    <t>Tým 1</t>
  </si>
  <si>
    <t>1 - pořadatel</t>
  </si>
  <si>
    <t>Tým 2</t>
  </si>
  <si>
    <t>Tým 3</t>
  </si>
  <si>
    <t>Tým 4</t>
  </si>
  <si>
    <t>Tým 5</t>
  </si>
  <si>
    <t>Tým 6</t>
  </si>
  <si>
    <t>Tým 7</t>
  </si>
  <si>
    <t>Tým 8</t>
  </si>
  <si>
    <t>Tým 9</t>
  </si>
  <si>
    <t>Tým 10</t>
  </si>
  <si>
    <t>Tým 11</t>
  </si>
  <si>
    <t>Tým 12</t>
  </si>
  <si>
    <t>Pořadatel:</t>
  </si>
  <si>
    <t>Soutěž:</t>
  </si>
  <si>
    <t>Termín:</t>
  </si>
  <si>
    <t>Hrací čas:</t>
  </si>
  <si>
    <t>2 x 12 minut superhrubého</t>
  </si>
  <si>
    <t xml:space="preserve">Odměna rozhodčím: </t>
  </si>
  <si>
    <t>130 Kč / zápas</t>
  </si>
  <si>
    <t>Důvodem změny rozpisu je dohlášení družstva do turnaje.</t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</si>
  <si>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</si>
  <si>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t>Nový rozpis turnaje:</t>
  </si>
  <si>
    <t>SLEPÝ ROZPIS</t>
  </si>
  <si>
    <t>čas</t>
  </si>
  <si>
    <t>č. utkání</t>
  </si>
  <si>
    <t>HŘIŠTĚ 1</t>
  </si>
  <si>
    <t>HŘIŠTĚ 2</t>
  </si>
  <si>
    <t>pořadatel</t>
  </si>
  <si>
    <t>hala</t>
  </si>
  <si>
    <t xml:space="preserve"> </t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</si>
  <si>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</si>
  <si>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t>xxx</t>
  </si>
  <si>
    <t>PAUZA</t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</si>
  <si>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</si>
  <si>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</si>
  <si>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t xml:space="preserve">2 x 10 minut superhrubého </t>
  </si>
  <si>
    <t>110 Kč / zápas</t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</si>
  <si>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</si>
  <si>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</si>
  <si>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t>1 x 15 minut superhrubého</t>
  </si>
  <si>
    <t>80 Kč / zápas</t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</si>
  <si>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</si>
  <si>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</si>
  <si>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t>přípravky dle předpisu soutěže, ostatní 80 Kč / zápas</t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</si>
  <si>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</si>
  <si>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t>1 x 12 minut superhrubého pro přípravku, ostatní soutěže mohou prodloužit hrací čas na 1 x 15 minut superhrubého času, 20 minut na zápas</t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</si>
  <si>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</si>
  <si>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</si>
  <si>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</si>
  <si>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</si>
  <si>
    <r>
      <rPr>
        <u/>
        <sz val="11"/>
        <color theme="1"/>
        <rFont val="Arial"/>
      </rPr>
      <t>Upozornění:</t>
    </r>
    <r>
      <rPr>
        <u/>
        <sz val="11"/>
        <color theme="1"/>
        <rFont val="Arial"/>
      </rPr>
      <t xml:space="preserve"> do FISu nelze tímto způsobem rozpis upravit, je tedy nutné se řídit novým rozpisem turnaje.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</si>
</sst>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sz val="9"/>
      <color theme="1"/>
      <name val="Arial"/>
    </font>
    <font>
      <u/>
      <sz val="11"/>
      <color theme="1"/>
      <name val="Arial"/>
    </font>
    <font>
      <b/>
      <sz val="9"/>
      <color theme="1"/>
      <name val="Arial"/>
    </font>
    <font>
      <sz val="8"/>
      <color theme="1"/>
      <name val="Verdana"/>
    </font>
    <font>
      <sz val="8"/>
      <color rgb="FFFF0000"/>
      <name val="Verdana"/>
    </font>
    <font>
      <sz val="8"/>
      <color rgb="FF000000"/>
      <name val="Verdana"/>
    </font>
    <font>
      <sz val="9"/>
      <color rgb="FF000000"/>
      <name val="Arial"/>
    </font>
    <font>
      <sz val="10"/>
      <color theme="1"/>
      <name val="Calibri"/>
    </font>
    <font>
      <sz val="11"/>
      <color theme="1"/>
      <name val="Exo"/>
    </font>
    <font>
      <b/>
      <sz val="11"/>
      <color rgb="FFFF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757070"/>
        <bgColor rgb="FF757070"/>
      </patternFill>
    </fill>
    <fill>
      <patternFill patternType="solid">
        <fgColor rgb="FFF4B083"/>
        <bgColor rgb="FFF4B083"/>
      </patternFill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C55A11"/>
        <bgColor rgb="FFC55A11"/>
      </patternFill>
    </fill>
    <fill>
      <patternFill patternType="solid">
        <fgColor rgb="FFB2A1C7"/>
        <bgColor rgb="FFB2A1C7"/>
      </patternFill>
    </fill>
    <fill>
      <patternFill patternType="solid">
        <fgColor rgb="FFF2F2F2"/>
        <bgColor rgb="FFF2F2F2"/>
      </patternFill>
    </fill>
    <fill>
      <patternFill patternType="solid">
        <fgColor rgb="FF2F5496"/>
        <bgColor rgb="FF2F5496"/>
      </patternFill>
    </fill>
    <fill>
      <patternFill patternType="solid">
        <fgColor rgb="FFFFC000"/>
        <bgColor rgb="FFFFC000"/>
      </patternFill>
    </fill>
    <fill>
      <patternFill patternType="solid">
        <fgColor rgb="FF548135"/>
        <bgColor rgb="FF548135"/>
      </patternFill>
    </fill>
    <fill>
      <patternFill patternType="solid">
        <fgColor rgb="FFA8107D"/>
        <bgColor rgb="FFA8107D"/>
      </patternFill>
    </fill>
    <fill>
      <patternFill patternType="solid">
        <fgColor rgb="FF05B3B3"/>
        <bgColor rgb="FF05B3B3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20" fontId="10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0" fontId="10" fillId="0" borderId="2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20" fontId="11" fillId="0" borderId="0" xfId="0" applyNumberFormat="1" applyFont="1" applyAlignment="1">
      <alignment horizontal="center" vertical="center"/>
    </xf>
    <xf numFmtId="20" fontId="12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0" fontId="12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vertical="center"/>
    </xf>
    <xf numFmtId="0" fontId="7" fillId="5" borderId="26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20" fontId="10" fillId="0" borderId="1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20" fontId="10" fillId="0" borderId="18" xfId="0" applyNumberFormat="1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20" fontId="10" fillId="0" borderId="22" xfId="0" applyNumberFormat="1" applyFont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26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14" borderId="16" xfId="0" applyFont="1" applyFill="1" applyBorder="1" applyAlignment="1">
      <alignment horizontal="center" vertical="center"/>
    </xf>
    <xf numFmtId="0" fontId="7" fillId="15" borderId="16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1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9" fillId="3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10" fillId="8" borderId="2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0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" fontId="10" fillId="0" borderId="31" xfId="0" applyNumberFormat="1" applyFont="1" applyBorder="1" applyAlignment="1">
      <alignment horizontal="center" vertical="center"/>
    </xf>
    <xf numFmtId="20" fontId="10" fillId="0" borderId="34" xfId="0" applyNumberFormat="1" applyFont="1" applyBorder="1" applyAlignment="1">
      <alignment horizontal="center" vertical="center"/>
    </xf>
    <xf numFmtId="20" fontId="10" fillId="8" borderId="34" xfId="0" applyNumberFormat="1" applyFont="1" applyFill="1" applyBorder="1" applyAlignment="1">
      <alignment horizontal="center" vertical="center"/>
    </xf>
    <xf numFmtId="20" fontId="10" fillId="0" borderId="3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1276350</xdr:colOff>
      <xdr:row>0</xdr:row>
      <xdr:rowOff>0</xdr:rowOff>
    </xdr:from>
    <xdr:ext cx="1800225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1276350</xdr:colOff>
      <xdr:row>0</xdr:row>
      <xdr:rowOff>0</xdr:rowOff>
    </xdr:from>
    <xdr:ext cx="1800225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1276350</xdr:colOff>
      <xdr:row>0</xdr:row>
      <xdr:rowOff>0</xdr:rowOff>
    </xdr:from>
    <xdr:ext cx="1790700" cy="685800"/>
    <xdr:pic>
      <xdr:nvPicPr>
        <xdr:cNvPr id="2" name="image2.jpg" descr="Obsah obrázku text, Písmo, Grafika, logo&#10;&#10;Popis byl vytvořen automaticky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0</xdr:row>
      <xdr:rowOff>0</xdr:rowOff>
    </xdr:from>
    <xdr:ext cx="781050" cy="828675"/>
    <xdr:pic>
      <xdr:nvPicPr>
        <xdr:cNvPr id="3" name="image1.png" descr="Obsah obrázku symbol, logo, design&#10;&#10;Popis byl vytvořen automaticky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workbookViewId="0">
      <selection sqref="A1:F2"/>
    </sheetView>
  </sheetViews>
  <sheetFormatPr defaultColWidth="14.42578125" defaultRowHeight="15" customHeight="1"/>
  <cols>
    <col min="1" max="26" width="8.7109375" customWidth="1"/>
  </cols>
  <sheetData>
    <row r="1" spans="1:6">
      <c r="A1" s="84" t="s">
        <v>0</v>
      </c>
      <c r="B1" s="85"/>
      <c r="C1" s="85"/>
      <c r="D1" s="85"/>
      <c r="E1" s="85"/>
      <c r="F1" s="86"/>
    </row>
    <row r="2" spans="1:6">
      <c r="A2" s="87"/>
      <c r="B2" s="88"/>
      <c r="C2" s="88"/>
      <c r="D2" s="88"/>
      <c r="E2" s="88"/>
      <c r="F2" s="89"/>
    </row>
    <row r="3" spans="1:6">
      <c r="A3" s="1" t="s">
        <v>1</v>
      </c>
      <c r="B3" s="1" t="s">
        <v>2</v>
      </c>
    </row>
    <row r="4" spans="1:6">
      <c r="A4" s="2">
        <v>1</v>
      </c>
      <c r="B4" s="3" t="s">
        <v>3</v>
      </c>
      <c r="E4" s="2" t="s">
        <v>4</v>
      </c>
    </row>
    <row r="5" spans="1:6">
      <c r="A5" s="2">
        <v>2</v>
      </c>
      <c r="B5" s="4" t="s">
        <v>5</v>
      </c>
    </row>
    <row r="6" spans="1:6">
      <c r="A6" s="2">
        <v>3</v>
      </c>
      <c r="B6" s="4" t="s">
        <v>6</v>
      </c>
    </row>
    <row r="7" spans="1:6">
      <c r="A7" s="2">
        <v>4</v>
      </c>
      <c r="B7" s="4" t="s">
        <v>7</v>
      </c>
    </row>
    <row r="8" spans="1:6">
      <c r="A8" s="2">
        <v>5</v>
      </c>
      <c r="B8" s="4" t="s">
        <v>8</v>
      </c>
    </row>
    <row r="9" spans="1:6">
      <c r="A9" s="2">
        <v>6</v>
      </c>
      <c r="B9" s="4" t="s">
        <v>9</v>
      </c>
    </row>
    <row r="10" spans="1:6">
      <c r="A10" s="2">
        <v>7</v>
      </c>
      <c r="B10" s="4" t="s">
        <v>10</v>
      </c>
    </row>
    <row r="11" spans="1:6">
      <c r="A11" s="2">
        <v>8</v>
      </c>
      <c r="B11" s="4" t="s">
        <v>11</v>
      </c>
    </row>
    <row r="12" spans="1:6">
      <c r="A12" s="2">
        <v>9</v>
      </c>
      <c r="B12" s="4" t="s">
        <v>12</v>
      </c>
    </row>
    <row r="13" spans="1:6">
      <c r="A13" s="2">
        <v>10</v>
      </c>
      <c r="B13" s="4" t="s">
        <v>13</v>
      </c>
    </row>
    <row r="14" spans="1:6">
      <c r="A14" s="2">
        <v>11</v>
      </c>
      <c r="B14" s="4" t="s">
        <v>14</v>
      </c>
    </row>
    <row r="15" spans="1:6">
      <c r="A15" s="2">
        <v>12</v>
      </c>
      <c r="B15" s="5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2"/>
  </mergeCells>
  <pageMargins left="0.7" right="0.7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  <pageSetUpPr fitToPage="1"/>
  </sheetPr>
  <dimension ref="A1:Z1000"/>
  <sheetViews>
    <sheetView workbookViewId="0">
      <selection activeCell="A13" sqref="A13:I23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32.85546875" customWidth="1"/>
    <col min="9" max="9" width="32.710937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43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47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48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36">
        <v>0.375</v>
      </c>
      <c r="B13" s="18"/>
      <c r="C13" s="37" t="str">
        <f>VLOOKUP(M13,druzstva!$A$4:$B$15,2,0)</f>
        <v>Tým 1</v>
      </c>
      <c r="D13" s="17" t="str">
        <f>VLOOKUP(N13,druzstva!$A$4:$B$15,2,0)</f>
        <v>Tým 2</v>
      </c>
      <c r="E13" s="18"/>
      <c r="F13" s="18" t="s">
        <v>35</v>
      </c>
      <c r="G13" s="60" t="s">
        <v>35</v>
      </c>
      <c r="H13" s="18"/>
      <c r="I13" s="15"/>
      <c r="J13" s="8"/>
      <c r="K13" s="8"/>
      <c r="L13" s="8"/>
      <c r="M13" s="37">
        <v>1</v>
      </c>
      <c r="N13" s="17">
        <v>2</v>
      </c>
      <c r="O13" s="18"/>
      <c r="P13" s="18" t="s">
        <v>35</v>
      </c>
      <c r="Q13" s="60" t="s">
        <v>35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38">
        <v>0.3888888888888889</v>
      </c>
      <c r="B14" s="22"/>
      <c r="C14" s="26" t="str">
        <f>VLOOKUP(M14,druzstva!$A$4:$B$15,2,0)</f>
        <v>Tým 5</v>
      </c>
      <c r="D14" s="16" t="str">
        <f>VLOOKUP(N14,druzstva!$A$4:$B$15,2,0)</f>
        <v>Tým 1</v>
      </c>
      <c r="E14" s="22"/>
      <c r="F14" s="21" t="str">
        <f>VLOOKUP(P14,druzstva!$A$4:$B$15,2,0)</f>
        <v>Tým 3</v>
      </c>
      <c r="G14" s="49" t="str">
        <f>VLOOKUP(Q14,druzstva!$A$4:$B$15,2,0)</f>
        <v>Tým 6</v>
      </c>
      <c r="H14" s="22"/>
      <c r="I14" s="24"/>
      <c r="J14" s="8"/>
      <c r="K14" s="8"/>
      <c r="L14" s="8"/>
      <c r="M14" s="26">
        <v>5</v>
      </c>
      <c r="N14" s="16">
        <v>1</v>
      </c>
      <c r="O14" s="22"/>
      <c r="P14" s="21">
        <v>3</v>
      </c>
      <c r="Q14" s="49">
        <v>6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38">
        <v>0.40277777777777773</v>
      </c>
      <c r="B15" s="22"/>
      <c r="C15" s="56" t="str">
        <f>VLOOKUP(M15,druzstva!$A$4:$B$15,2,0)</f>
        <v>Tým 7</v>
      </c>
      <c r="D15" s="25" t="str">
        <f>VLOOKUP(N15,druzstva!$A$4:$B$15,2,0)</f>
        <v>Tým 2</v>
      </c>
      <c r="E15" s="22"/>
      <c r="F15" s="23" t="str">
        <f>VLOOKUP(P15,druzstva!$A$4:$B$15,2,0)</f>
        <v>Tým 4</v>
      </c>
      <c r="G15" s="49" t="str">
        <f>VLOOKUP(Q15,druzstva!$A$4:$B$15,2,0)</f>
        <v>Tým 6</v>
      </c>
      <c r="H15" s="22"/>
      <c r="I15" s="24"/>
      <c r="J15" s="8"/>
      <c r="K15" s="8"/>
      <c r="L15" s="8"/>
      <c r="M15" s="56">
        <v>7</v>
      </c>
      <c r="N15" s="25">
        <v>2</v>
      </c>
      <c r="O15" s="22"/>
      <c r="P15" s="23">
        <v>4</v>
      </c>
      <c r="Q15" s="49">
        <v>6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38">
        <v>0.41666666666666669</v>
      </c>
      <c r="B16" s="22"/>
      <c r="C16" s="56" t="str">
        <f>VLOOKUP(M16,druzstva!$A$4:$B$15,2,0)</f>
        <v>Tým 7</v>
      </c>
      <c r="D16" s="26" t="str">
        <f>VLOOKUP(N16,druzstva!$A$4:$B$15,2,0)</f>
        <v>Tým 5</v>
      </c>
      <c r="E16" s="22"/>
      <c r="F16" s="16" t="str">
        <f>VLOOKUP(P16,druzstva!$A$4:$B$15,2,0)</f>
        <v>Tým 1</v>
      </c>
      <c r="G16" s="21" t="str">
        <f>VLOOKUP(Q16,druzstva!$A$4:$B$15,2,0)</f>
        <v>Tým 3</v>
      </c>
      <c r="H16" s="22"/>
      <c r="I16" s="24"/>
      <c r="J16" s="8"/>
      <c r="K16" s="8"/>
      <c r="L16" s="8"/>
      <c r="M16" s="56">
        <v>7</v>
      </c>
      <c r="N16" s="26">
        <v>5</v>
      </c>
      <c r="O16" s="22"/>
      <c r="P16" s="16">
        <v>1</v>
      </c>
      <c r="Q16" s="21">
        <v>3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38">
        <v>0.43055555555555558</v>
      </c>
      <c r="B17" s="22"/>
      <c r="C17" s="23" t="str">
        <f>VLOOKUP(M17,druzstva!$A$4:$B$15,2,0)</f>
        <v>Tým 4</v>
      </c>
      <c r="D17" s="26" t="str">
        <f>VLOOKUP(N17,druzstva!$A$4:$B$15,2,0)</f>
        <v>Tým 5</v>
      </c>
      <c r="E17" s="22"/>
      <c r="F17" s="49" t="str">
        <f>VLOOKUP(P17,druzstva!$A$4:$B$15,2,0)</f>
        <v>Tým 6</v>
      </c>
      <c r="G17" s="25" t="str">
        <f>VLOOKUP(Q17,druzstva!$A$4:$B$15,2,0)</f>
        <v>Tým 2</v>
      </c>
      <c r="H17" s="22"/>
      <c r="I17" s="24"/>
      <c r="J17" s="8"/>
      <c r="K17" s="8"/>
      <c r="L17" s="8"/>
      <c r="M17" s="23">
        <v>4</v>
      </c>
      <c r="N17" s="26">
        <v>5</v>
      </c>
      <c r="O17" s="22"/>
      <c r="P17" s="49">
        <v>6</v>
      </c>
      <c r="Q17" s="25">
        <v>2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38">
        <v>0.44444444444444442</v>
      </c>
      <c r="B18" s="22"/>
      <c r="C18" s="56" t="str">
        <f>VLOOKUP(M18,druzstva!$A$4:$B$15,2,0)</f>
        <v>Tým 7</v>
      </c>
      <c r="D18" s="16" t="str">
        <f>VLOOKUP(N18,druzstva!$A$4:$B$15,2,0)</f>
        <v>Tým 1</v>
      </c>
      <c r="E18" s="22"/>
      <c r="F18" s="21" t="str">
        <f>VLOOKUP(P18,druzstva!$A$4:$B$15,2,0)</f>
        <v>Tým 3</v>
      </c>
      <c r="G18" s="25" t="str">
        <f>VLOOKUP(Q18,druzstva!$A$4:$B$15,2,0)</f>
        <v>Tým 2</v>
      </c>
      <c r="H18" s="22"/>
      <c r="I18" s="24"/>
      <c r="J18" s="8"/>
      <c r="K18" s="8"/>
      <c r="L18" s="8"/>
      <c r="M18" s="56">
        <v>7</v>
      </c>
      <c r="N18" s="16">
        <v>1</v>
      </c>
      <c r="O18" s="39"/>
      <c r="P18" s="21">
        <v>3</v>
      </c>
      <c r="Q18" s="25">
        <v>2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38">
        <v>0.45833333333333331</v>
      </c>
      <c r="B19" s="22"/>
      <c r="C19" s="23" t="str">
        <f>VLOOKUP(M19,druzstva!$A$4:$B$15,2,0)</f>
        <v>Tým 4</v>
      </c>
      <c r="D19" s="16" t="str">
        <f>VLOOKUP(N19,druzstva!$A$4:$B$15,2,0)</f>
        <v>Tým 1</v>
      </c>
      <c r="E19" s="22"/>
      <c r="F19" s="49" t="str">
        <f>VLOOKUP(P19,druzstva!$A$4:$B$15,2,0)</f>
        <v>Tým 6</v>
      </c>
      <c r="G19" s="26" t="str">
        <f>VLOOKUP(Q19,druzstva!$A$4:$B$15,2,0)</f>
        <v>Tým 5</v>
      </c>
      <c r="H19" s="22"/>
      <c r="I19" s="24"/>
      <c r="J19" s="8"/>
      <c r="K19" s="8"/>
      <c r="L19" s="8"/>
      <c r="M19" s="23">
        <v>4</v>
      </c>
      <c r="N19" s="16">
        <v>1</v>
      </c>
      <c r="O19" s="22"/>
      <c r="P19" s="49">
        <v>6</v>
      </c>
      <c r="Q19" s="26">
        <v>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38">
        <v>0.47222222222222227</v>
      </c>
      <c r="B20" s="22"/>
      <c r="C20" s="23" t="str">
        <f>VLOOKUP(M20,druzstva!$A$4:$B$15,2,0)</f>
        <v>Tým 4</v>
      </c>
      <c r="D20" s="25" t="str">
        <f>VLOOKUP(N20,druzstva!$A$4:$B$15,2,0)</f>
        <v>Tým 2</v>
      </c>
      <c r="E20" s="22"/>
      <c r="F20" s="56" t="str">
        <f>VLOOKUP(P20,druzstva!$A$4:$B$15,2,0)</f>
        <v>Tým 7</v>
      </c>
      <c r="G20" s="21" t="str">
        <f>VLOOKUP(Q20,druzstva!$A$4:$B$15,2,0)</f>
        <v>Tým 3</v>
      </c>
      <c r="H20" s="22"/>
      <c r="I20" s="24"/>
      <c r="J20" s="8"/>
      <c r="K20" s="8"/>
      <c r="L20" s="8"/>
      <c r="M20" s="23">
        <v>4</v>
      </c>
      <c r="N20" s="25">
        <v>2</v>
      </c>
      <c r="O20" s="22"/>
      <c r="P20" s="56">
        <v>7</v>
      </c>
      <c r="Q20" s="21">
        <v>3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38">
        <v>0.4861111111111111</v>
      </c>
      <c r="B21" s="22"/>
      <c r="C21" s="49" t="str">
        <f>VLOOKUP(M21,druzstva!$A$4:$B$15,2,0)</f>
        <v>Tým 6</v>
      </c>
      <c r="D21" s="16" t="str">
        <f>VLOOKUP(N21,druzstva!$A$4:$B$15,2,0)</f>
        <v>Tým 1</v>
      </c>
      <c r="E21" s="22"/>
      <c r="F21" s="26" t="str">
        <f>VLOOKUP(P21,druzstva!$A$4:$B$15,2,0)</f>
        <v>Tým 5</v>
      </c>
      <c r="G21" s="21" t="str">
        <f>VLOOKUP(Q21,druzstva!$A$4:$B$15,2,0)</f>
        <v>Tým 3</v>
      </c>
      <c r="H21" s="22"/>
      <c r="I21" s="24"/>
      <c r="J21" s="8"/>
      <c r="K21" s="8"/>
      <c r="L21" s="8"/>
      <c r="M21" s="49">
        <v>6</v>
      </c>
      <c r="N21" s="16">
        <v>1</v>
      </c>
      <c r="O21" s="22"/>
      <c r="P21" s="26">
        <v>5</v>
      </c>
      <c r="Q21" s="21">
        <v>3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38">
        <v>0.5</v>
      </c>
      <c r="B22" s="22"/>
      <c r="C22" s="56" t="str">
        <f>VLOOKUP(M22,druzstva!$A$4:$B$15,2,0)</f>
        <v>Tým 7</v>
      </c>
      <c r="D22" s="23" t="str">
        <f>VLOOKUP(N22,druzstva!$A$4:$B$15,2,0)</f>
        <v>Tým 4</v>
      </c>
      <c r="E22" s="22"/>
      <c r="F22" s="26" t="str">
        <f>VLOOKUP(P22,druzstva!$A$4:$B$15,2,0)</f>
        <v>Tým 5</v>
      </c>
      <c r="G22" s="25" t="str">
        <f>VLOOKUP(Q22,druzstva!$A$4:$B$15,2,0)</f>
        <v>Tým 2</v>
      </c>
      <c r="H22" s="22"/>
      <c r="I22" s="24"/>
      <c r="J22" s="8"/>
      <c r="K22" s="8"/>
      <c r="L22" s="8"/>
      <c r="M22" s="56">
        <v>7</v>
      </c>
      <c r="N22" s="23">
        <v>4</v>
      </c>
      <c r="O22" s="39"/>
      <c r="P22" s="26">
        <v>5</v>
      </c>
      <c r="Q22" s="25">
        <v>2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1" customHeight="1">
      <c r="A23" s="40">
        <v>0.51388888888888895</v>
      </c>
      <c r="B23" s="33"/>
      <c r="C23" s="57" t="str">
        <f>VLOOKUP(M23,druzstva!$A$4:$B$15,2,0)</f>
        <v>Tým 7</v>
      </c>
      <c r="D23" s="50" t="str">
        <f>VLOOKUP(N23,druzstva!$A$4:$B$15,2,0)</f>
        <v>Tým 6</v>
      </c>
      <c r="E23" s="33"/>
      <c r="F23" s="54" t="str">
        <f>VLOOKUP(P23,druzstva!$A$4:$B$15,2,0)</f>
        <v>Tým 3</v>
      </c>
      <c r="G23" s="31" t="str">
        <f>VLOOKUP(Q23,druzstva!$A$4:$B$15,2,0)</f>
        <v>Tým 4</v>
      </c>
      <c r="H23" s="33"/>
      <c r="I23" s="30"/>
      <c r="J23" s="8"/>
      <c r="K23" s="8"/>
      <c r="L23" s="8"/>
      <c r="M23" s="57">
        <v>7</v>
      </c>
      <c r="N23" s="50">
        <v>6</v>
      </c>
      <c r="O23" s="41"/>
      <c r="P23" s="54">
        <v>3</v>
      </c>
      <c r="Q23" s="31">
        <v>4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5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5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5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  <pageSetUpPr fitToPage="1"/>
  </sheetPr>
  <dimension ref="A1:Z998"/>
  <sheetViews>
    <sheetView workbookViewId="0">
      <selection activeCell="A13" sqref="A13:I24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9.140625" customWidth="1"/>
    <col min="9" max="9" width="39.8554687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49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47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50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61">
        <v>0.375</v>
      </c>
      <c r="B13" s="13"/>
      <c r="C13" s="62" t="str">
        <f>VLOOKUP(M13,druzstva!$A$4:$B$15,2,0)</f>
        <v>Tým 1</v>
      </c>
      <c r="D13" s="12" t="str">
        <f>VLOOKUP(N13,druzstva!$A$4:$B$15,2,0)</f>
        <v>Tým 2</v>
      </c>
      <c r="E13" s="13"/>
      <c r="F13" s="14" t="str">
        <f>VLOOKUP(P13,druzstva!$A$4:$B$15,2,0)</f>
        <v>Tým 3</v>
      </c>
      <c r="G13" s="63" t="str">
        <f>VLOOKUP(Q13,druzstva!$A$4:$B$15,2,0)</f>
        <v>Tým 4</v>
      </c>
      <c r="H13" s="13"/>
      <c r="I13" s="44"/>
      <c r="J13" s="8"/>
      <c r="K13" s="8"/>
      <c r="L13" s="8"/>
      <c r="M13" s="62">
        <v>1</v>
      </c>
      <c r="N13" s="12">
        <v>2</v>
      </c>
      <c r="O13" s="13"/>
      <c r="P13" s="14">
        <v>3</v>
      </c>
      <c r="Q13" s="63">
        <v>4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64">
        <v>0.38541666666666669</v>
      </c>
      <c r="B14" s="22"/>
      <c r="C14" s="26" t="str">
        <f>VLOOKUP(M14,druzstva!$A$4:$B$15,2,0)</f>
        <v>Tým 5</v>
      </c>
      <c r="D14" s="49" t="str">
        <f>VLOOKUP(N14,druzstva!$A$4:$B$15,2,0)</f>
        <v>Tým 6</v>
      </c>
      <c r="E14" s="22"/>
      <c r="F14" s="56" t="str">
        <f>VLOOKUP(P14,druzstva!$A$4:$B$15,2,0)</f>
        <v>Tým 7</v>
      </c>
      <c r="G14" s="65" t="str">
        <f>VLOOKUP(Q14,druzstva!$A$4:$B$15,2,0)</f>
        <v>Tým 8</v>
      </c>
      <c r="H14" s="22"/>
      <c r="I14" s="46"/>
      <c r="J14" s="8"/>
      <c r="K14" s="8"/>
      <c r="L14" s="8"/>
      <c r="M14" s="26">
        <v>5</v>
      </c>
      <c r="N14" s="49">
        <v>6</v>
      </c>
      <c r="O14" s="22"/>
      <c r="P14" s="56">
        <v>7</v>
      </c>
      <c r="Q14" s="65">
        <v>8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64">
        <v>0.39583333333333331</v>
      </c>
      <c r="B15" s="22"/>
      <c r="C15" s="16" t="str">
        <f>VLOOKUP(M15,druzstva!$A$4:$B$15,2,0)</f>
        <v>Tým 1</v>
      </c>
      <c r="D15" s="21" t="str">
        <f>VLOOKUP(N15,druzstva!$A$4:$B$15,2,0)</f>
        <v>Tým 3</v>
      </c>
      <c r="E15" s="22"/>
      <c r="F15" s="25" t="str">
        <f>VLOOKUP(P15,druzstva!$A$4:$B$15,2,0)</f>
        <v>Tým 2</v>
      </c>
      <c r="G15" s="23" t="str">
        <f>VLOOKUP(Q15,druzstva!$A$4:$B$15,2,0)</f>
        <v>Tým 4</v>
      </c>
      <c r="H15" s="22"/>
      <c r="I15" s="46"/>
      <c r="J15" s="8"/>
      <c r="K15" s="8"/>
      <c r="L15" s="8"/>
      <c r="M15" s="16">
        <v>1</v>
      </c>
      <c r="N15" s="21">
        <v>3</v>
      </c>
      <c r="O15" s="22"/>
      <c r="P15" s="25">
        <v>2</v>
      </c>
      <c r="Q15" s="23">
        <v>4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64">
        <v>0.40625</v>
      </c>
      <c r="B16" s="22"/>
      <c r="C16" s="26" t="str">
        <f>VLOOKUP(M16,druzstva!$A$4:$B$15,2,0)</f>
        <v>Tým 5</v>
      </c>
      <c r="D16" s="56" t="str">
        <f>VLOOKUP(N16,druzstva!$A$4:$B$15,2,0)</f>
        <v>Tým 7</v>
      </c>
      <c r="E16" s="22"/>
      <c r="F16" s="49" t="str">
        <f>VLOOKUP(P16,druzstva!$A$4:$B$15,2,0)</f>
        <v>Tým 6</v>
      </c>
      <c r="G16" s="65" t="str">
        <f>VLOOKUP(Q16,druzstva!$A$4:$B$15,2,0)</f>
        <v>Tým 8</v>
      </c>
      <c r="H16" s="22"/>
      <c r="I16" s="46"/>
      <c r="J16" s="8"/>
      <c r="K16" s="8"/>
      <c r="L16" s="8"/>
      <c r="M16" s="26">
        <v>5</v>
      </c>
      <c r="N16" s="56">
        <v>7</v>
      </c>
      <c r="O16" s="22"/>
      <c r="P16" s="49">
        <v>6</v>
      </c>
      <c r="Q16" s="65">
        <v>8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64">
        <v>0.41666666666666669</v>
      </c>
      <c r="B17" s="22"/>
      <c r="C17" s="16" t="str">
        <f>VLOOKUP(M17,druzstva!$A$4:$B$15,2,0)</f>
        <v>Tým 1</v>
      </c>
      <c r="D17" s="23" t="str">
        <f>VLOOKUP(N17,druzstva!$A$4:$B$15,2,0)</f>
        <v>Tým 4</v>
      </c>
      <c r="E17" s="22"/>
      <c r="F17" s="25" t="str">
        <f>VLOOKUP(P17,druzstva!$A$4:$B$15,2,0)</f>
        <v>Tým 2</v>
      </c>
      <c r="G17" s="21" t="str">
        <f>VLOOKUP(Q17,druzstva!$A$4:$B$15,2,0)</f>
        <v>Tým 3</v>
      </c>
      <c r="H17" s="22"/>
      <c r="I17" s="46"/>
      <c r="J17" s="8"/>
      <c r="K17" s="8"/>
      <c r="L17" s="8"/>
      <c r="M17" s="16">
        <v>1</v>
      </c>
      <c r="N17" s="23">
        <v>4</v>
      </c>
      <c r="O17" s="22"/>
      <c r="P17" s="25">
        <v>2</v>
      </c>
      <c r="Q17" s="21">
        <v>3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64">
        <v>0.42708333333333331</v>
      </c>
      <c r="B18" s="22"/>
      <c r="C18" s="26" t="str">
        <f>VLOOKUP(M18,druzstva!$A$4:$B$15,2,0)</f>
        <v>Tým 5</v>
      </c>
      <c r="D18" s="65" t="str">
        <f>VLOOKUP(N18,druzstva!$A$4:$B$15,2,0)</f>
        <v>Tým 8</v>
      </c>
      <c r="E18" s="22"/>
      <c r="F18" s="49" t="str">
        <f>VLOOKUP(P18,druzstva!$A$4:$B$15,2,0)</f>
        <v>Tým 6</v>
      </c>
      <c r="G18" s="56" t="str">
        <f>VLOOKUP(Q18,druzstva!$A$4:$B$15,2,0)</f>
        <v>Tým 7</v>
      </c>
      <c r="H18" s="22"/>
      <c r="I18" s="46"/>
      <c r="J18" s="8"/>
      <c r="K18" s="8"/>
      <c r="L18" s="8"/>
      <c r="M18" s="26">
        <v>5</v>
      </c>
      <c r="N18" s="65">
        <v>8</v>
      </c>
      <c r="O18" s="39"/>
      <c r="P18" s="49">
        <v>6</v>
      </c>
      <c r="Q18" s="56">
        <v>7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64">
        <v>0.4375</v>
      </c>
      <c r="B19" s="22"/>
      <c r="C19" s="16" t="str">
        <f>VLOOKUP(M19,druzstva!$A$4:$B$15,2,0)</f>
        <v>Tým 1</v>
      </c>
      <c r="D19" s="26" t="str">
        <f>VLOOKUP(N19,druzstva!$A$4:$B$15,2,0)</f>
        <v>Tým 5</v>
      </c>
      <c r="E19" s="22"/>
      <c r="F19" s="23" t="str">
        <f>VLOOKUP(P19,druzstva!$A$4:$B$15,2,0)</f>
        <v>Tým 4</v>
      </c>
      <c r="G19" s="65" t="str">
        <f>VLOOKUP(Q19,druzstva!$A$4:$B$15,2,0)</f>
        <v>Tým 8</v>
      </c>
      <c r="H19" s="22"/>
      <c r="I19" s="46"/>
      <c r="J19" s="8"/>
      <c r="K19" s="8"/>
      <c r="L19" s="8"/>
      <c r="M19" s="16">
        <v>1</v>
      </c>
      <c r="N19" s="26">
        <v>5</v>
      </c>
      <c r="O19" s="22"/>
      <c r="P19" s="23">
        <v>4</v>
      </c>
      <c r="Q19" s="65">
        <v>8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64">
        <v>0.44791666666666669</v>
      </c>
      <c r="B20" s="22"/>
      <c r="C20" s="25" t="str">
        <f>VLOOKUP(M20,druzstva!$A$4:$B$15,2,0)</f>
        <v>Tým 2</v>
      </c>
      <c r="D20" s="49" t="str">
        <f>VLOOKUP(N20,druzstva!$A$4:$B$15,2,0)</f>
        <v>Tým 6</v>
      </c>
      <c r="E20" s="22"/>
      <c r="F20" s="21" t="str">
        <f>VLOOKUP(P20,druzstva!$A$4:$B$15,2,0)</f>
        <v>Tým 3</v>
      </c>
      <c r="G20" s="56" t="str">
        <f>VLOOKUP(Q20,druzstva!$A$4:$B$15,2,0)</f>
        <v>Tým 7</v>
      </c>
      <c r="H20" s="22"/>
      <c r="I20" s="46"/>
      <c r="J20" s="8"/>
      <c r="K20" s="8"/>
      <c r="L20" s="8"/>
      <c r="M20" s="25">
        <v>2</v>
      </c>
      <c r="N20" s="49">
        <v>6</v>
      </c>
      <c r="O20" s="22"/>
      <c r="P20" s="21">
        <v>3</v>
      </c>
      <c r="Q20" s="56">
        <v>7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64">
        <v>0.45833333333333331</v>
      </c>
      <c r="B21" s="22"/>
      <c r="C21" s="16" t="str">
        <f>VLOOKUP(M21,druzstva!$A$4:$B$15,2,0)</f>
        <v>Tým 1</v>
      </c>
      <c r="D21" s="65" t="str">
        <f>VLOOKUP(N21,druzstva!$A$4:$B$15,2,0)</f>
        <v>Tým 8</v>
      </c>
      <c r="E21" s="22"/>
      <c r="F21" s="23" t="str">
        <f>VLOOKUP(P21,druzstva!$A$4:$B$15,2,0)</f>
        <v>Tým 4</v>
      </c>
      <c r="G21" s="26" t="str">
        <f>VLOOKUP(Q21,druzstva!$A$4:$B$15,2,0)</f>
        <v>Tým 5</v>
      </c>
      <c r="H21" s="22"/>
      <c r="I21" s="46"/>
      <c r="J21" s="8"/>
      <c r="K21" s="8"/>
      <c r="L21" s="8"/>
      <c r="M21" s="16">
        <v>1</v>
      </c>
      <c r="N21" s="65">
        <v>8</v>
      </c>
      <c r="O21" s="22"/>
      <c r="P21" s="23">
        <v>4</v>
      </c>
      <c r="Q21" s="26">
        <v>5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64">
        <v>0.46875</v>
      </c>
      <c r="B22" s="22"/>
      <c r="C22" s="25" t="str">
        <f>VLOOKUP(M22,druzstva!$A$4:$B$15,2,0)</f>
        <v>Tým 2</v>
      </c>
      <c r="D22" s="56" t="str">
        <f>VLOOKUP(N22,druzstva!$A$4:$B$15,2,0)</f>
        <v>Tým 7</v>
      </c>
      <c r="E22" s="22"/>
      <c r="F22" s="21" t="str">
        <f>VLOOKUP(P22,druzstva!$A$4:$B$15,2,0)</f>
        <v>Tým 3</v>
      </c>
      <c r="G22" s="49" t="str">
        <f>VLOOKUP(Q22,druzstva!$A$4:$B$15,2,0)</f>
        <v>Tým 6</v>
      </c>
      <c r="H22" s="22"/>
      <c r="I22" s="46"/>
      <c r="J22" s="8"/>
      <c r="K22" s="8"/>
      <c r="L22" s="8"/>
      <c r="M22" s="25">
        <v>2</v>
      </c>
      <c r="N22" s="56">
        <v>7</v>
      </c>
      <c r="O22" s="39"/>
      <c r="P22" s="21">
        <v>3</v>
      </c>
      <c r="Q22" s="49">
        <v>6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1" customHeight="1">
      <c r="A23" s="64">
        <v>0.47916666666666669</v>
      </c>
      <c r="B23" s="22"/>
      <c r="C23" s="16" t="str">
        <f>VLOOKUP(M23,druzstva!$A$4:$B$15,2,0)</f>
        <v>Tým 1</v>
      </c>
      <c r="D23" s="56" t="str">
        <f>VLOOKUP(N23,druzstva!$A$4:$B$15,2,0)</f>
        <v>Tým 7</v>
      </c>
      <c r="E23" s="22"/>
      <c r="F23" s="23" t="str">
        <f>VLOOKUP(P23,druzstva!$A$4:$B$15,2,0)</f>
        <v>Tým 4</v>
      </c>
      <c r="G23" s="49" t="str">
        <f>VLOOKUP(Q23,druzstva!$A$4:$B$15,2,0)</f>
        <v>Tým 6</v>
      </c>
      <c r="H23" s="22"/>
      <c r="I23" s="46"/>
      <c r="J23" s="8"/>
      <c r="K23" s="8"/>
      <c r="L23" s="8"/>
      <c r="M23" s="16">
        <v>1</v>
      </c>
      <c r="N23" s="56">
        <v>7</v>
      </c>
      <c r="O23" s="39"/>
      <c r="P23" s="23">
        <v>4</v>
      </c>
      <c r="Q23" s="49">
        <v>6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>
      <c r="A24" s="66">
        <v>0.48958333333333331</v>
      </c>
      <c r="B24" s="28"/>
      <c r="C24" s="27" t="str">
        <f>VLOOKUP(M24,druzstva!$A$4:$B$15,2,0)</f>
        <v>Tým 2</v>
      </c>
      <c r="D24" s="67" t="str">
        <f>VLOOKUP(N24,druzstva!$A$4:$B$15,2,0)</f>
        <v>Tým 8</v>
      </c>
      <c r="E24" s="28"/>
      <c r="F24" s="68" t="str">
        <f>VLOOKUP(P24,druzstva!$A$4:$B$15,2,0)</f>
        <v>Tým 3</v>
      </c>
      <c r="G24" s="29" t="str">
        <f>VLOOKUP(Q24,druzstva!$A$4:$B$15,2,0)</f>
        <v>Tým 5</v>
      </c>
      <c r="H24" s="28"/>
      <c r="I24" s="124"/>
      <c r="J24" s="8"/>
      <c r="K24" s="8"/>
      <c r="L24" s="8"/>
      <c r="M24" s="27">
        <v>2</v>
      </c>
      <c r="N24" s="67">
        <v>8</v>
      </c>
      <c r="O24" s="48"/>
      <c r="P24" s="68">
        <v>3</v>
      </c>
      <c r="Q24" s="29">
        <v>5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5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5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  <pageSetUpPr fitToPage="1"/>
  </sheetPr>
  <dimension ref="A1:Z1000"/>
  <sheetViews>
    <sheetView workbookViewId="0">
      <selection activeCell="A13" sqref="A13:I26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31.85546875" customWidth="1"/>
    <col min="9" max="9" width="37.570312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49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47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51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36">
        <v>0.375</v>
      </c>
      <c r="B13" s="18"/>
      <c r="C13" s="37" t="str">
        <f>VLOOKUP(M13,druzstva!$A$4:$B$15,2,0)</f>
        <v>Tým 1</v>
      </c>
      <c r="D13" s="17" t="str">
        <f>VLOOKUP(N13,druzstva!$A$4:$B$15,2,0)</f>
        <v>Tým 2</v>
      </c>
      <c r="E13" s="18"/>
      <c r="F13" s="19" t="str">
        <f>VLOOKUP(P13,druzstva!$A$4:$B$15,2,0)</f>
        <v>Tým 3</v>
      </c>
      <c r="G13" s="20" t="str">
        <f>VLOOKUP(Q13,druzstva!$A$4:$B$15,2,0)</f>
        <v>Tým 4</v>
      </c>
      <c r="H13" s="18"/>
      <c r="I13" s="15"/>
      <c r="J13" s="8"/>
      <c r="K13" s="8"/>
      <c r="L13" s="8"/>
      <c r="M13" s="37">
        <v>1</v>
      </c>
      <c r="N13" s="17">
        <v>2</v>
      </c>
      <c r="O13" s="18"/>
      <c r="P13" s="19">
        <v>3</v>
      </c>
      <c r="Q13" s="20">
        <v>4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38">
        <v>0.38541666666666669</v>
      </c>
      <c r="B14" s="22"/>
      <c r="C14" s="26" t="str">
        <f>VLOOKUP(M14,druzstva!$A$4:$B$15,2,0)</f>
        <v>Tým 5</v>
      </c>
      <c r="D14" s="49" t="str">
        <f>VLOOKUP(N14,druzstva!$A$4:$B$15,2,0)</f>
        <v>Tým 6</v>
      </c>
      <c r="E14" s="22"/>
      <c r="F14" s="56" t="str">
        <f>VLOOKUP(P14,druzstva!$A$4:$B$15,2,0)</f>
        <v>Tým 7</v>
      </c>
      <c r="G14" s="65" t="str">
        <f>VLOOKUP(Q14,druzstva!$A$4:$B$15,2,0)</f>
        <v>Tým 8</v>
      </c>
      <c r="H14" s="22"/>
      <c r="I14" s="24"/>
      <c r="J14" s="8"/>
      <c r="K14" s="8"/>
      <c r="L14" s="8"/>
      <c r="M14" s="26">
        <v>5</v>
      </c>
      <c r="N14" s="49">
        <v>6</v>
      </c>
      <c r="O14" s="22"/>
      <c r="P14" s="56">
        <v>7</v>
      </c>
      <c r="Q14" s="65">
        <v>8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38">
        <v>0.39583333333333331</v>
      </c>
      <c r="B15" s="22"/>
      <c r="C15" s="16" t="str">
        <f>VLOOKUP(M15,druzstva!$A$4:$B$15,2,0)</f>
        <v>Tým 1</v>
      </c>
      <c r="D15" s="69" t="str">
        <f>VLOOKUP(N15,druzstva!$A$4:$B$15,2,0)</f>
        <v>Tým 9</v>
      </c>
      <c r="E15" s="22"/>
      <c r="F15" s="25" t="str">
        <f>VLOOKUP(P15,druzstva!$A$4:$B$15,2,0)</f>
        <v>Tým 2</v>
      </c>
      <c r="G15" s="21" t="str">
        <f>VLOOKUP(Q15,druzstva!$A$4:$B$15,2,0)</f>
        <v>Tým 3</v>
      </c>
      <c r="H15" s="22"/>
      <c r="I15" s="24"/>
      <c r="J15" s="8"/>
      <c r="K15" s="8"/>
      <c r="L15" s="8"/>
      <c r="M15" s="16">
        <v>1</v>
      </c>
      <c r="N15" s="69">
        <v>9</v>
      </c>
      <c r="O15" s="22"/>
      <c r="P15" s="25">
        <v>2</v>
      </c>
      <c r="Q15" s="21">
        <v>3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38">
        <v>0.40625</v>
      </c>
      <c r="B16" s="22"/>
      <c r="C16" s="23" t="str">
        <f>VLOOKUP(M16,druzstva!$A$4:$B$15,2,0)</f>
        <v>Tým 4</v>
      </c>
      <c r="D16" s="26" t="str">
        <f>VLOOKUP(N16,druzstva!$A$4:$B$15,2,0)</f>
        <v>Tým 5</v>
      </c>
      <c r="E16" s="22"/>
      <c r="F16" s="49" t="str">
        <f>VLOOKUP(P16,druzstva!$A$4:$B$15,2,0)</f>
        <v>Tým 6</v>
      </c>
      <c r="G16" s="56" t="str">
        <f>VLOOKUP(Q16,druzstva!$A$4:$B$15,2,0)</f>
        <v>Tým 7</v>
      </c>
      <c r="H16" s="22"/>
      <c r="I16" s="24"/>
      <c r="J16" s="8"/>
      <c r="K16" s="8"/>
      <c r="L16" s="8"/>
      <c r="M16" s="23">
        <v>4</v>
      </c>
      <c r="N16" s="26">
        <v>5</v>
      </c>
      <c r="O16" s="22"/>
      <c r="P16" s="49">
        <v>6</v>
      </c>
      <c r="Q16" s="56">
        <v>7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38">
        <v>0.41666666666666669</v>
      </c>
      <c r="B17" s="22"/>
      <c r="C17" s="65" t="str">
        <f>VLOOKUP(M17,druzstva!$A$4:$B$15,2,0)</f>
        <v>Tým 8</v>
      </c>
      <c r="D17" s="69" t="str">
        <f>VLOOKUP(N17,druzstva!$A$4:$B$15,2,0)</f>
        <v>Tým 9</v>
      </c>
      <c r="E17" s="22"/>
      <c r="F17" s="16" t="str">
        <f>VLOOKUP(P17,druzstva!$A$4:$B$15,2,0)</f>
        <v>Tým 1</v>
      </c>
      <c r="G17" s="21" t="str">
        <f>VLOOKUP(Q17,druzstva!$A$4:$B$15,2,0)</f>
        <v>Tým 3</v>
      </c>
      <c r="H17" s="22"/>
      <c r="I17" s="24"/>
      <c r="J17" s="8"/>
      <c r="K17" s="8"/>
      <c r="L17" s="8"/>
      <c r="M17" s="65">
        <v>8</v>
      </c>
      <c r="N17" s="69">
        <v>9</v>
      </c>
      <c r="O17" s="22"/>
      <c r="P17" s="16">
        <v>1</v>
      </c>
      <c r="Q17" s="21">
        <v>3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38">
        <v>0.42708333333333331</v>
      </c>
      <c r="B18" s="22"/>
      <c r="C18" s="25" t="str">
        <f>VLOOKUP(M18,druzstva!$A$4:$B$15,2,0)</f>
        <v>Tým 2</v>
      </c>
      <c r="D18" s="23" t="str">
        <f>VLOOKUP(N18,druzstva!$A$4:$B$15,2,0)</f>
        <v>Tým 4</v>
      </c>
      <c r="E18" s="22"/>
      <c r="F18" s="26" t="str">
        <f>VLOOKUP(P18,druzstva!$A$4:$B$15,2,0)</f>
        <v>Tým 5</v>
      </c>
      <c r="G18" s="56" t="str">
        <f>VLOOKUP(Q18,druzstva!$A$4:$B$15,2,0)</f>
        <v>Tým 7</v>
      </c>
      <c r="H18" s="22"/>
      <c r="I18" s="24"/>
      <c r="J18" s="8"/>
      <c r="K18" s="8"/>
      <c r="L18" s="8"/>
      <c r="M18" s="25">
        <v>2</v>
      </c>
      <c r="N18" s="23">
        <v>4</v>
      </c>
      <c r="O18" s="39"/>
      <c r="P18" s="26">
        <v>5</v>
      </c>
      <c r="Q18" s="56">
        <v>7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38">
        <v>0.4375</v>
      </c>
      <c r="B19" s="22"/>
      <c r="C19" s="49" t="str">
        <f>VLOOKUP(M19,druzstva!$A$4:$B$15,2,0)</f>
        <v>Tým 6</v>
      </c>
      <c r="D19" s="65" t="str">
        <f>VLOOKUP(N19,druzstva!$A$4:$B$15,2,0)</f>
        <v>Tým 8</v>
      </c>
      <c r="E19" s="22"/>
      <c r="F19" s="21" t="str">
        <f>VLOOKUP(P19,druzstva!$A$4:$B$15,2,0)</f>
        <v>Tým 3</v>
      </c>
      <c r="G19" s="69" t="str">
        <f>VLOOKUP(Q19,druzstva!$A$4:$B$15,2,0)</f>
        <v>Tým 9</v>
      </c>
      <c r="H19" s="22"/>
      <c r="I19" s="24"/>
      <c r="J19" s="8"/>
      <c r="K19" s="8"/>
      <c r="L19" s="8"/>
      <c r="M19" s="49">
        <v>6</v>
      </c>
      <c r="N19" s="65">
        <v>8</v>
      </c>
      <c r="O19" s="22"/>
      <c r="P19" s="21">
        <v>3</v>
      </c>
      <c r="Q19" s="69">
        <v>9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38">
        <v>0.44791666666666669</v>
      </c>
      <c r="B20" s="22"/>
      <c r="C20" s="16" t="str">
        <f>VLOOKUP(M20,druzstva!$A$4:$B$15,2,0)</f>
        <v>Tým 1</v>
      </c>
      <c r="D20" s="23" t="str">
        <f>VLOOKUP(N20,druzstva!$A$4:$B$15,2,0)</f>
        <v>Tým 4</v>
      </c>
      <c r="E20" s="22"/>
      <c r="F20" s="25" t="str">
        <f>VLOOKUP(P20,druzstva!$A$4:$B$15,2,0)</f>
        <v>Tým 2</v>
      </c>
      <c r="G20" s="56" t="str">
        <f>VLOOKUP(Q20,druzstva!$A$4:$B$15,2,0)</f>
        <v>Tým 7</v>
      </c>
      <c r="H20" s="22"/>
      <c r="I20" s="24"/>
      <c r="J20" s="8"/>
      <c r="K20" s="8"/>
      <c r="L20" s="8"/>
      <c r="M20" s="16">
        <v>1</v>
      </c>
      <c r="N20" s="23">
        <v>4</v>
      </c>
      <c r="O20" s="22"/>
      <c r="P20" s="25">
        <v>2</v>
      </c>
      <c r="Q20" s="56">
        <v>7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38">
        <v>0.45833333333333331</v>
      </c>
      <c r="B21" s="22"/>
      <c r="C21" s="26" t="str">
        <f>VLOOKUP(M21,druzstva!$A$4:$B$15,2,0)</f>
        <v>Tým 5</v>
      </c>
      <c r="D21" s="65" t="str">
        <f>VLOOKUP(N21,druzstva!$A$4:$B$15,2,0)</f>
        <v>Tým 8</v>
      </c>
      <c r="E21" s="22"/>
      <c r="F21" s="49" t="str">
        <f>VLOOKUP(P21,druzstva!$A$4:$B$15,2,0)</f>
        <v>Tým 6</v>
      </c>
      <c r="G21" s="69" t="str">
        <f>VLOOKUP(Q21,druzstva!$A$4:$B$15,2,0)</f>
        <v>Tým 9</v>
      </c>
      <c r="H21" s="22"/>
      <c r="I21" s="24"/>
      <c r="J21" s="8"/>
      <c r="K21" s="8"/>
      <c r="L21" s="8"/>
      <c r="M21" s="26">
        <v>5</v>
      </c>
      <c r="N21" s="65">
        <v>8</v>
      </c>
      <c r="O21" s="22"/>
      <c r="P21" s="49">
        <v>6</v>
      </c>
      <c r="Q21" s="69">
        <v>9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38">
        <v>0.46875</v>
      </c>
      <c r="B22" s="22"/>
      <c r="C22" s="21" t="str">
        <f>VLOOKUP(M22,druzstva!$A$4:$B$15,2,0)</f>
        <v>Tým 3</v>
      </c>
      <c r="D22" s="56" t="str">
        <f>VLOOKUP(N22,druzstva!$A$4:$B$15,2,0)</f>
        <v>Tým 7</v>
      </c>
      <c r="E22" s="22"/>
      <c r="F22" s="22" t="s">
        <v>35</v>
      </c>
      <c r="G22" s="70" t="s">
        <v>35</v>
      </c>
      <c r="H22" s="22"/>
      <c r="I22" s="24"/>
      <c r="J22" s="8"/>
      <c r="K22" s="8"/>
      <c r="L22" s="8"/>
      <c r="M22" s="21">
        <v>3</v>
      </c>
      <c r="N22" s="56">
        <v>7</v>
      </c>
      <c r="O22" s="39"/>
      <c r="P22" s="22" t="s">
        <v>35</v>
      </c>
      <c r="Q22" s="70" t="s">
        <v>35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1" customHeight="1">
      <c r="A23" s="38">
        <v>0.47916666666666669</v>
      </c>
      <c r="B23" s="22"/>
      <c r="C23" s="16" t="str">
        <f>VLOOKUP(M23,druzstva!$A$4:$B$15,2,0)</f>
        <v>Tým 1</v>
      </c>
      <c r="D23" s="65" t="str">
        <f>VLOOKUP(N23,druzstva!$A$4:$B$15,2,0)</f>
        <v>Tým 8</v>
      </c>
      <c r="E23" s="22"/>
      <c r="F23" s="25" t="str">
        <f>VLOOKUP(P23,druzstva!$A$4:$B$15,2,0)</f>
        <v>Tým 2</v>
      </c>
      <c r="G23" s="49" t="str">
        <f>VLOOKUP(Q23,druzstva!$A$4:$B$15,2,0)</f>
        <v>Tým 6</v>
      </c>
      <c r="H23" s="22"/>
      <c r="I23" s="24"/>
      <c r="J23" s="8"/>
      <c r="K23" s="8"/>
      <c r="L23" s="8"/>
      <c r="M23" s="16">
        <v>1</v>
      </c>
      <c r="N23" s="65">
        <v>8</v>
      </c>
      <c r="O23" s="39"/>
      <c r="P23" s="25">
        <v>2</v>
      </c>
      <c r="Q23" s="49">
        <v>6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>
      <c r="A24" s="38">
        <v>0.48958333333333331</v>
      </c>
      <c r="B24" s="22"/>
      <c r="C24" s="23" t="str">
        <f>VLOOKUP(M24,druzstva!$A$4:$B$15,2,0)</f>
        <v>Tým 4</v>
      </c>
      <c r="D24" s="69" t="str">
        <f>VLOOKUP(N24,druzstva!$A$4:$B$15,2,0)</f>
        <v>Tým 9</v>
      </c>
      <c r="E24" s="22"/>
      <c r="F24" s="26" t="str">
        <f>VLOOKUP(P24,druzstva!$A$4:$B$15,2,0)</f>
        <v>Tým 5</v>
      </c>
      <c r="G24" s="21" t="str">
        <f>VLOOKUP(Q24,druzstva!$A$4:$B$15,2,0)</f>
        <v>Tým 3</v>
      </c>
      <c r="H24" s="22"/>
      <c r="I24" s="24"/>
      <c r="J24" s="8"/>
      <c r="K24" s="8"/>
      <c r="L24" s="8"/>
      <c r="M24" s="23">
        <v>4</v>
      </c>
      <c r="N24" s="69">
        <v>9</v>
      </c>
      <c r="O24" s="39"/>
      <c r="P24" s="26">
        <v>5</v>
      </c>
      <c r="Q24" s="21">
        <v>3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21" customHeight="1">
      <c r="A25" s="38">
        <v>0.5</v>
      </c>
      <c r="B25" s="22"/>
      <c r="C25" s="16" t="str">
        <f>VLOOKUP(M25,druzstva!$A$4:$B$15,2,0)</f>
        <v>Tým 1</v>
      </c>
      <c r="D25" s="56" t="str">
        <f>VLOOKUP(N25,druzstva!$A$4:$B$15,2,0)</f>
        <v>Tým 7</v>
      </c>
      <c r="E25" s="22"/>
      <c r="F25" s="25" t="str">
        <f>VLOOKUP(P25,druzstva!$A$4:$B$15,2,0)</f>
        <v>Tým 2</v>
      </c>
      <c r="G25" s="65" t="str">
        <f>VLOOKUP(Q25,druzstva!$A$4:$B$15,2,0)</f>
        <v>Tým 8</v>
      </c>
      <c r="H25" s="22"/>
      <c r="I25" s="24"/>
      <c r="J25" s="8"/>
      <c r="K25" s="8"/>
      <c r="L25" s="8"/>
      <c r="M25" s="16">
        <v>1</v>
      </c>
      <c r="N25" s="56">
        <v>7</v>
      </c>
      <c r="O25" s="39"/>
      <c r="P25" s="25">
        <v>2</v>
      </c>
      <c r="Q25" s="65">
        <v>8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ht="21" customHeight="1">
      <c r="A26" s="40">
        <v>0.51041666666666663</v>
      </c>
      <c r="B26" s="33"/>
      <c r="C26" s="31" t="str">
        <f>VLOOKUP(M26,druzstva!$A$4:$B$15,2,0)</f>
        <v>Tým 4</v>
      </c>
      <c r="D26" s="50" t="str">
        <f>VLOOKUP(N26,druzstva!$A$4:$B$15,2,0)</f>
        <v>Tým 6</v>
      </c>
      <c r="E26" s="33"/>
      <c r="F26" s="34" t="str">
        <f>VLOOKUP(P26,druzstva!$A$4:$B$15,2,0)</f>
        <v>Tým 5</v>
      </c>
      <c r="G26" s="71" t="str">
        <f>VLOOKUP(Q26,druzstva!$A$4:$B$15,2,0)</f>
        <v>Tým 9</v>
      </c>
      <c r="H26" s="33"/>
      <c r="I26" s="30"/>
      <c r="J26" s="8"/>
      <c r="K26" s="8"/>
      <c r="L26" s="8"/>
      <c r="M26" s="31">
        <v>4</v>
      </c>
      <c r="N26" s="50">
        <v>6</v>
      </c>
      <c r="O26" s="41"/>
      <c r="P26" s="34">
        <v>5</v>
      </c>
      <c r="Q26" s="71">
        <v>9</v>
      </c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5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  <pageSetUpPr fitToPage="1"/>
  </sheetPr>
  <dimension ref="A1:Z1000"/>
  <sheetViews>
    <sheetView topLeftCell="A5" workbookViewId="0">
      <selection activeCell="G8" sqref="G8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31.140625" customWidth="1"/>
    <col min="9" max="9" width="37.28515625" customWidth="1"/>
    <col min="10" max="10" width="9.140625" customWidth="1"/>
    <col min="11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49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47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52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36">
        <v>0.375</v>
      </c>
      <c r="B13" s="18"/>
      <c r="C13" s="37" t="str">
        <f>VLOOKUP(M13,druzstva!$A$4:$B$15,2,0)</f>
        <v>Tým 1</v>
      </c>
      <c r="D13" s="17" t="str">
        <f>VLOOKUP(N13,druzstva!$A$4:$B$15,2,0)</f>
        <v>Tým 2</v>
      </c>
      <c r="E13" s="18"/>
      <c r="F13" s="19" t="str">
        <f>VLOOKUP(P13,druzstva!$A$4:$B$15,2,0)</f>
        <v>Tým 3</v>
      </c>
      <c r="G13" s="20" t="str">
        <f>VLOOKUP(Q13,druzstva!$A$4:$B$15,2,0)</f>
        <v>Tým 4</v>
      </c>
      <c r="H13" s="18"/>
      <c r="I13" s="15"/>
      <c r="J13" s="8"/>
      <c r="K13" s="8"/>
      <c r="L13" s="8"/>
      <c r="M13" s="37">
        <v>1</v>
      </c>
      <c r="N13" s="17">
        <v>2</v>
      </c>
      <c r="O13" s="18"/>
      <c r="P13" s="19">
        <v>3</v>
      </c>
      <c r="Q13" s="20">
        <v>4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38">
        <v>0.38541666666666669</v>
      </c>
      <c r="B14" s="22"/>
      <c r="C14" s="26" t="str">
        <f>VLOOKUP(M14,druzstva!$A$4:$B$15,2,0)</f>
        <v>Tým 5</v>
      </c>
      <c r="D14" s="49" t="str">
        <f>VLOOKUP(N14,druzstva!$A$4:$B$15,2,0)</f>
        <v>Tým 6</v>
      </c>
      <c r="E14" s="22"/>
      <c r="F14" s="56" t="str">
        <f>VLOOKUP(P14,druzstva!$A$4:$B$15,2,0)</f>
        <v>Tým 7</v>
      </c>
      <c r="G14" s="65" t="str">
        <f>VLOOKUP(Q14,druzstva!$A$4:$B$15,2,0)</f>
        <v>Tým 8</v>
      </c>
      <c r="H14" s="22"/>
      <c r="I14" s="24"/>
      <c r="J14" s="8"/>
      <c r="K14" s="8"/>
      <c r="L14" s="8"/>
      <c r="M14" s="26">
        <v>5</v>
      </c>
      <c r="N14" s="49">
        <v>6</v>
      </c>
      <c r="O14" s="22"/>
      <c r="P14" s="56">
        <v>7</v>
      </c>
      <c r="Q14" s="65">
        <v>8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38">
        <v>0.39583333333333331</v>
      </c>
      <c r="B15" s="22"/>
      <c r="C15" s="16" t="str">
        <f>VLOOKUP(M15,druzstva!$A$4:$B$15,2,0)</f>
        <v>Tým 1</v>
      </c>
      <c r="D15" s="69" t="str">
        <f>VLOOKUP(N15,druzstva!$A$4:$B$15,2,0)</f>
        <v>Tým 9</v>
      </c>
      <c r="E15" s="22"/>
      <c r="F15" s="25" t="str">
        <f>VLOOKUP(P15,druzstva!$A$4:$B$15,2,0)</f>
        <v>Tým 2</v>
      </c>
      <c r="G15" s="72" t="str">
        <f>VLOOKUP(Q15,druzstva!$A$4:$B$15,2,0)</f>
        <v>Tým 10</v>
      </c>
      <c r="H15" s="22"/>
      <c r="I15" s="24"/>
      <c r="J15" s="8"/>
      <c r="K15" s="8"/>
      <c r="L15" s="8"/>
      <c r="M15" s="16">
        <v>1</v>
      </c>
      <c r="N15" s="69">
        <v>9</v>
      </c>
      <c r="O15" s="22"/>
      <c r="P15" s="25">
        <v>2</v>
      </c>
      <c r="Q15" s="72">
        <v>10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38">
        <v>0.40625</v>
      </c>
      <c r="B16" s="22"/>
      <c r="C16" s="21" t="str">
        <f>VLOOKUP(M16,druzstva!$A$4:$B$15,2,0)</f>
        <v>Tým 3</v>
      </c>
      <c r="D16" s="26" t="str">
        <f>VLOOKUP(N16,druzstva!$A$4:$B$15,2,0)</f>
        <v>Tým 5</v>
      </c>
      <c r="E16" s="22"/>
      <c r="F16" s="23" t="str">
        <f>VLOOKUP(P16,druzstva!$A$4:$B$15,2,0)</f>
        <v>Tým 4</v>
      </c>
      <c r="G16" s="49" t="str">
        <f>VLOOKUP(Q16,druzstva!$A$4:$B$15,2,0)</f>
        <v>Tým 6</v>
      </c>
      <c r="H16" s="22"/>
      <c r="I16" s="24"/>
      <c r="J16" s="8"/>
      <c r="K16" s="8"/>
      <c r="L16" s="8"/>
      <c r="M16" s="21">
        <v>3</v>
      </c>
      <c r="N16" s="26">
        <v>5</v>
      </c>
      <c r="O16" s="22"/>
      <c r="P16" s="23">
        <v>4</v>
      </c>
      <c r="Q16" s="49">
        <v>6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38">
        <v>0.41666666666666669</v>
      </c>
      <c r="B17" s="22"/>
      <c r="C17" s="56" t="str">
        <f>VLOOKUP(M17,druzstva!$A$4:$B$15,2,0)</f>
        <v>Tým 7</v>
      </c>
      <c r="D17" s="69" t="str">
        <f>VLOOKUP(N17,druzstva!$A$4:$B$15,2,0)</f>
        <v>Tým 9</v>
      </c>
      <c r="E17" s="22"/>
      <c r="F17" s="65" t="str">
        <f>VLOOKUP(P17,druzstva!$A$4:$B$15,2,0)</f>
        <v>Tým 8</v>
      </c>
      <c r="G17" s="72" t="str">
        <f>VLOOKUP(Q17,druzstva!$A$4:$B$15,2,0)</f>
        <v>Tým 10</v>
      </c>
      <c r="H17" s="22"/>
      <c r="I17" s="24"/>
      <c r="J17" s="8"/>
      <c r="K17" s="8"/>
      <c r="L17" s="8"/>
      <c r="M17" s="56">
        <v>7</v>
      </c>
      <c r="N17" s="69">
        <v>9</v>
      </c>
      <c r="O17" s="22"/>
      <c r="P17" s="65">
        <v>8</v>
      </c>
      <c r="Q17" s="72">
        <v>10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38">
        <v>0.42708333333333331</v>
      </c>
      <c r="B18" s="22"/>
      <c r="C18" s="16" t="str">
        <f>VLOOKUP(M18,druzstva!$A$4:$B$15,2,0)</f>
        <v>Tým 1</v>
      </c>
      <c r="D18" s="21" t="str">
        <f>VLOOKUP(N18,druzstva!$A$4:$B$15,2,0)</f>
        <v>Tým 3</v>
      </c>
      <c r="E18" s="22"/>
      <c r="F18" s="25" t="str">
        <f>VLOOKUP(P18,druzstva!$A$4:$B$15,2,0)</f>
        <v>Tým 2</v>
      </c>
      <c r="G18" s="23" t="str">
        <f>VLOOKUP(Q18,druzstva!$A$4:$B$15,2,0)</f>
        <v>Tým 4</v>
      </c>
      <c r="H18" s="22"/>
      <c r="I18" s="24"/>
      <c r="J18" s="8"/>
      <c r="K18" s="8"/>
      <c r="L18" s="8"/>
      <c r="M18" s="16">
        <v>1</v>
      </c>
      <c r="N18" s="21">
        <v>3</v>
      </c>
      <c r="O18" s="39"/>
      <c r="P18" s="25">
        <v>2</v>
      </c>
      <c r="Q18" s="23">
        <v>4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38">
        <v>0.4375</v>
      </c>
      <c r="B19" s="22"/>
      <c r="C19" s="26" t="str">
        <f>VLOOKUP(M19,druzstva!$A$4:$B$15,2,0)</f>
        <v>Tým 5</v>
      </c>
      <c r="D19" s="56" t="str">
        <f>VLOOKUP(N19,druzstva!$A$4:$B$15,2,0)</f>
        <v>Tým 7</v>
      </c>
      <c r="E19" s="22"/>
      <c r="F19" s="49" t="str">
        <f>VLOOKUP(P19,druzstva!$A$4:$B$15,2,0)</f>
        <v>Tým 6</v>
      </c>
      <c r="G19" s="65" t="str">
        <f>VLOOKUP(Q19,druzstva!$A$4:$B$15,2,0)</f>
        <v>Tým 8</v>
      </c>
      <c r="H19" s="22"/>
      <c r="I19" s="24"/>
      <c r="J19" s="8"/>
      <c r="K19" s="8"/>
      <c r="L19" s="8"/>
      <c r="M19" s="26">
        <v>5</v>
      </c>
      <c r="N19" s="56">
        <v>7</v>
      </c>
      <c r="O19" s="22"/>
      <c r="P19" s="49">
        <v>6</v>
      </c>
      <c r="Q19" s="65">
        <v>8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38">
        <v>0.44791666666666669</v>
      </c>
      <c r="B20" s="22"/>
      <c r="C20" s="16" t="str">
        <f>VLOOKUP(M20,druzstva!$A$4:$B$15,2,0)</f>
        <v>Tým 1</v>
      </c>
      <c r="D20" s="72" t="str">
        <f>VLOOKUP(N20,druzstva!$A$4:$B$15,2,0)</f>
        <v>Tým 10</v>
      </c>
      <c r="E20" s="22"/>
      <c r="F20" s="25" t="str">
        <f>VLOOKUP(P20,druzstva!$A$4:$B$15,2,0)</f>
        <v>Tým 2</v>
      </c>
      <c r="G20" s="69" t="str">
        <f>VLOOKUP(Q20,druzstva!$A$4:$B$15,2,0)</f>
        <v>Tým 9</v>
      </c>
      <c r="H20" s="22"/>
      <c r="I20" s="24"/>
      <c r="J20" s="8"/>
      <c r="K20" s="8"/>
      <c r="L20" s="8"/>
      <c r="M20" s="16">
        <v>1</v>
      </c>
      <c r="N20" s="72">
        <v>10</v>
      </c>
      <c r="O20" s="22"/>
      <c r="P20" s="25">
        <v>2</v>
      </c>
      <c r="Q20" s="69">
        <v>9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38">
        <v>0.45833333333333331</v>
      </c>
      <c r="B21" s="22"/>
      <c r="C21" s="21" t="str">
        <f>VLOOKUP(M21,druzstva!$A$4:$B$15,2,0)</f>
        <v>Tým 3</v>
      </c>
      <c r="D21" s="49" t="str">
        <f>VLOOKUP(N21,druzstva!$A$4:$B$15,2,0)</f>
        <v>Tým 6</v>
      </c>
      <c r="E21" s="22"/>
      <c r="F21" s="23" t="str">
        <f>VLOOKUP(P21,druzstva!$A$4:$B$15,2,0)</f>
        <v>Tým 4</v>
      </c>
      <c r="G21" s="26" t="str">
        <f>VLOOKUP(Q21,druzstva!$A$4:$B$15,2,0)</f>
        <v>Tým 5</v>
      </c>
      <c r="H21" s="22"/>
      <c r="I21" s="24"/>
      <c r="J21" s="8"/>
      <c r="K21" s="8"/>
      <c r="L21" s="8"/>
      <c r="M21" s="21">
        <v>3</v>
      </c>
      <c r="N21" s="49">
        <v>6</v>
      </c>
      <c r="O21" s="22"/>
      <c r="P21" s="23">
        <v>4</v>
      </c>
      <c r="Q21" s="26">
        <v>5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38">
        <v>0.46875</v>
      </c>
      <c r="B22" s="22"/>
      <c r="C22" s="56" t="str">
        <f>VLOOKUP(M22,druzstva!$A$4:$B$15,2,0)</f>
        <v>Tým 7</v>
      </c>
      <c r="D22" s="72" t="str">
        <f>VLOOKUP(N22,druzstva!$A$4:$B$15,2,0)</f>
        <v>Tým 10</v>
      </c>
      <c r="E22" s="22"/>
      <c r="F22" s="65" t="str">
        <f>VLOOKUP(P22,druzstva!$A$4:$B$15,2,0)</f>
        <v>Tým 8</v>
      </c>
      <c r="G22" s="69" t="str">
        <f>VLOOKUP(Q22,druzstva!$A$4:$B$15,2,0)</f>
        <v>Tým 9</v>
      </c>
      <c r="H22" s="22"/>
      <c r="I22" s="24"/>
      <c r="J22" s="8"/>
      <c r="K22" s="8"/>
      <c r="L22" s="8"/>
      <c r="M22" s="56">
        <v>7</v>
      </c>
      <c r="N22" s="72">
        <v>10</v>
      </c>
      <c r="O22" s="39"/>
      <c r="P22" s="65">
        <v>8</v>
      </c>
      <c r="Q22" s="69">
        <v>9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1" customHeight="1">
      <c r="A23" s="38">
        <v>0.47916666666666669</v>
      </c>
      <c r="B23" s="22"/>
      <c r="C23" s="16" t="str">
        <f>VLOOKUP(M23,druzstva!$A$4:$B$15,2,0)</f>
        <v>Tým 1</v>
      </c>
      <c r="D23" s="23" t="str">
        <f>VLOOKUP(N23,druzstva!$A$4:$B$15,2,0)</f>
        <v>Tým 4</v>
      </c>
      <c r="E23" s="22"/>
      <c r="F23" s="25" t="str">
        <f>VLOOKUP(P23,druzstva!$A$4:$B$15,2,0)</f>
        <v>Tým 2</v>
      </c>
      <c r="G23" s="21" t="str">
        <f>VLOOKUP(Q23,druzstva!$A$4:$B$15,2,0)</f>
        <v>Tým 3</v>
      </c>
      <c r="H23" s="22"/>
      <c r="I23" s="24"/>
      <c r="J23" s="8"/>
      <c r="K23" s="8"/>
      <c r="L23" s="8"/>
      <c r="M23" s="16">
        <v>1</v>
      </c>
      <c r="N23" s="23">
        <v>4</v>
      </c>
      <c r="O23" s="39"/>
      <c r="P23" s="25">
        <v>2</v>
      </c>
      <c r="Q23" s="21">
        <v>3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>
      <c r="A24" s="38">
        <v>0.48958333333333331</v>
      </c>
      <c r="B24" s="22"/>
      <c r="C24" s="26" t="str">
        <f>VLOOKUP(M24,druzstva!$A$4:$B$15,2,0)</f>
        <v>Tým 5</v>
      </c>
      <c r="D24" s="65" t="str">
        <f>VLOOKUP(N24,druzstva!$A$4:$B$15,2,0)</f>
        <v>Tým 8</v>
      </c>
      <c r="E24" s="22"/>
      <c r="F24" s="49" t="str">
        <f>VLOOKUP(P24,druzstva!$A$4:$B$15,2,0)</f>
        <v>Tým 6</v>
      </c>
      <c r="G24" s="56" t="str">
        <f>VLOOKUP(Q24,druzstva!$A$4:$B$15,2,0)</f>
        <v>Tým 7</v>
      </c>
      <c r="H24" s="22"/>
      <c r="I24" s="24"/>
      <c r="J24" s="8"/>
      <c r="K24" s="8"/>
      <c r="L24" s="8"/>
      <c r="M24" s="26">
        <v>5</v>
      </c>
      <c r="N24" s="65">
        <v>8</v>
      </c>
      <c r="O24" s="39"/>
      <c r="P24" s="49">
        <v>6</v>
      </c>
      <c r="Q24" s="56">
        <v>7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21" customHeight="1">
      <c r="A25" s="38">
        <v>0.5</v>
      </c>
      <c r="B25" s="22"/>
      <c r="C25" s="21" t="str">
        <f>VLOOKUP(M25,druzstva!$A$4:$B$15,2,0)</f>
        <v>Tým 3</v>
      </c>
      <c r="D25" s="69" t="str">
        <f>VLOOKUP(N25,druzstva!$A$4:$B$15,2,0)</f>
        <v>Tým 9</v>
      </c>
      <c r="E25" s="22"/>
      <c r="F25" s="23" t="str">
        <f>VLOOKUP(P25,druzstva!$A$4:$B$15,2,0)</f>
        <v>Tým 4</v>
      </c>
      <c r="G25" s="72" t="str">
        <f>VLOOKUP(Q25,druzstva!$A$4:$B$15,2,0)</f>
        <v>Tým 10</v>
      </c>
      <c r="H25" s="22"/>
      <c r="I25" s="24"/>
      <c r="J25" s="8"/>
      <c r="K25" s="8"/>
      <c r="L25" s="8"/>
      <c r="M25" s="21">
        <v>3</v>
      </c>
      <c r="N25" s="69">
        <v>9</v>
      </c>
      <c r="O25" s="39"/>
      <c r="P25" s="23">
        <v>4</v>
      </c>
      <c r="Q25" s="72">
        <v>10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ht="21" customHeight="1">
      <c r="A26" s="38">
        <v>0.51041666666666663</v>
      </c>
      <c r="B26" s="22"/>
      <c r="C26" s="16" t="str">
        <f>VLOOKUP(M26,druzstva!$A$4:$B$15,2,0)</f>
        <v>Tým 1</v>
      </c>
      <c r="D26" s="56" t="str">
        <f>VLOOKUP(N26,druzstva!$A$4:$B$15,2,0)</f>
        <v>Tým 7</v>
      </c>
      <c r="E26" s="22"/>
      <c r="F26" s="25" t="str">
        <f>VLOOKUP(P26,druzstva!$A$4:$B$15,2,0)</f>
        <v>Tým 2</v>
      </c>
      <c r="G26" s="65" t="str">
        <f>VLOOKUP(Q26,druzstva!$A$4:$B$15,2,0)</f>
        <v>Tým 8</v>
      </c>
      <c r="H26" s="22"/>
      <c r="I26" s="24"/>
      <c r="J26" s="8"/>
      <c r="K26" s="8"/>
      <c r="L26" s="8"/>
      <c r="M26" s="16">
        <v>1</v>
      </c>
      <c r="N26" s="56">
        <v>7</v>
      </c>
      <c r="O26" s="39"/>
      <c r="P26" s="25">
        <v>2</v>
      </c>
      <c r="Q26" s="65">
        <v>8</v>
      </c>
      <c r="R26" s="8"/>
      <c r="S26" s="8"/>
      <c r="T26" s="8"/>
      <c r="U26" s="8"/>
      <c r="V26" s="8"/>
      <c r="W26" s="8"/>
      <c r="X26" s="8"/>
      <c r="Y26" s="8"/>
      <c r="Z26" s="8"/>
    </row>
    <row r="27" spans="1:26" ht="21" customHeight="1">
      <c r="A27" s="40">
        <v>0.52083333333333337</v>
      </c>
      <c r="B27" s="33"/>
      <c r="C27" s="34" t="str">
        <f>VLOOKUP(M27,druzstva!$A$4:$B$15,2,0)</f>
        <v>Tým 5</v>
      </c>
      <c r="D27" s="71" t="str">
        <f>VLOOKUP(N27,druzstva!$A$4:$B$15,2,0)</f>
        <v>Tým 9</v>
      </c>
      <c r="E27" s="33"/>
      <c r="F27" s="50" t="str">
        <f>VLOOKUP(P27,druzstva!$A$4:$B$15,2,0)</f>
        <v>Tým 6</v>
      </c>
      <c r="G27" s="73" t="str">
        <f>VLOOKUP(Q27,druzstva!$A$4:$B$15,2,0)</f>
        <v>Tým 10</v>
      </c>
      <c r="H27" s="33"/>
      <c r="I27" s="30"/>
      <c r="J27" s="8"/>
      <c r="K27" s="8"/>
      <c r="L27" s="8"/>
      <c r="M27" s="34">
        <v>5</v>
      </c>
      <c r="N27" s="71">
        <v>9</v>
      </c>
      <c r="O27" s="41"/>
      <c r="P27" s="50">
        <v>6</v>
      </c>
      <c r="Q27" s="73">
        <v>10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5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  <pageSetUpPr fitToPage="1"/>
  </sheetPr>
  <dimension ref="A1:Y1000"/>
  <sheetViews>
    <sheetView workbookViewId="0">
      <selection activeCell="A13" sqref="A13:I26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2.140625" customWidth="1"/>
    <col min="9" max="9" width="26.140625" customWidth="1"/>
    <col min="10" max="12" width="9.140625" customWidth="1"/>
    <col min="13" max="17" width="8.7109375" hidden="1" customWidth="1"/>
    <col min="18" max="25" width="8.7109375" customWidth="1"/>
  </cols>
  <sheetData>
    <row r="1" spans="1:25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1" customHeight="1">
      <c r="A4" s="6" t="s">
        <v>19</v>
      </c>
      <c r="B4" s="7" t="s">
        <v>49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1" customHeight="1">
      <c r="A5" s="6" t="s">
        <v>21</v>
      </c>
      <c r="B5" s="7"/>
      <c r="C5" s="7" t="s">
        <v>47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1" customHeight="1">
      <c r="A7" s="9" t="s">
        <v>53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</row>
    <row r="13" spans="1:25" ht="21" customHeight="1">
      <c r="A13" s="36">
        <v>0.375</v>
      </c>
      <c r="B13" s="18"/>
      <c r="C13" s="37" t="str">
        <f>VLOOKUP(M13,druzstva!$A$4:$B$15,2,0)</f>
        <v>Tým 1</v>
      </c>
      <c r="D13" s="74" t="str">
        <f>VLOOKUP(N13,druzstva!$A$4:$B$15,2,0)</f>
        <v>Tým 10</v>
      </c>
      <c r="E13" s="18"/>
      <c r="F13" s="17" t="str">
        <f>VLOOKUP(P13,druzstva!$A$4:$B$15,2,0)</f>
        <v>Tým 2</v>
      </c>
      <c r="G13" s="75" t="str">
        <f>VLOOKUP(Q13,druzstva!$A$4:$B$15,2,0)</f>
        <v>Tým 8</v>
      </c>
      <c r="H13" s="18"/>
      <c r="I13" s="15"/>
      <c r="J13" s="8"/>
      <c r="K13" s="8"/>
      <c r="L13" s="8"/>
      <c r="M13" s="37">
        <v>1</v>
      </c>
      <c r="N13" s="74">
        <v>10</v>
      </c>
      <c r="O13" s="18"/>
      <c r="P13" s="17">
        <v>2</v>
      </c>
      <c r="Q13" s="75">
        <v>8</v>
      </c>
      <c r="R13" s="8"/>
      <c r="S13" s="8"/>
      <c r="T13" s="8"/>
      <c r="U13" s="8"/>
      <c r="V13" s="8"/>
      <c r="W13" s="8"/>
      <c r="X13" s="8"/>
      <c r="Y13" s="8"/>
    </row>
    <row r="14" spans="1:25" ht="21" customHeight="1">
      <c r="A14" s="38">
        <v>0.38541666666666669</v>
      </c>
      <c r="B14" s="22"/>
      <c r="C14" s="49" t="str">
        <f>VLOOKUP(M14,druzstva!$A$4:$B$15,2,0)</f>
        <v>Tým 6</v>
      </c>
      <c r="D14" s="56" t="str">
        <f>VLOOKUP(N14,druzstva!$A$4:$B$15,2,0)</f>
        <v>Tým 7</v>
      </c>
      <c r="E14" s="22"/>
      <c r="F14" s="23" t="str">
        <f>VLOOKUP(P14,druzstva!$A$4:$B$15,2,0)</f>
        <v>Tým 4</v>
      </c>
      <c r="G14" s="69" t="str">
        <f>VLOOKUP(Q14,druzstva!$A$4:$B$15,2,0)</f>
        <v>Tým 9</v>
      </c>
      <c r="H14" s="22"/>
      <c r="I14" s="24"/>
      <c r="J14" s="8"/>
      <c r="K14" s="8"/>
      <c r="L14" s="8"/>
      <c r="M14" s="49">
        <v>6</v>
      </c>
      <c r="N14" s="56">
        <v>7</v>
      </c>
      <c r="O14" s="22"/>
      <c r="P14" s="23">
        <v>4</v>
      </c>
      <c r="Q14" s="69">
        <v>9</v>
      </c>
      <c r="R14" s="8"/>
      <c r="S14" s="8"/>
      <c r="T14" s="8"/>
      <c r="U14" s="8"/>
      <c r="V14" s="8"/>
      <c r="W14" s="8"/>
      <c r="X14" s="8"/>
      <c r="Y14" s="8"/>
    </row>
    <row r="15" spans="1:25" ht="21" customHeight="1">
      <c r="A15" s="38">
        <v>0.39583333333333331</v>
      </c>
      <c r="B15" s="22"/>
      <c r="C15" s="26" t="str">
        <f>VLOOKUP(M15,druzstva!$A$4:$B$15,2,0)</f>
        <v>Tým 5</v>
      </c>
      <c r="D15" s="76" t="str">
        <f>VLOOKUP(N15,druzstva!$A$4:$B$15,2,0)</f>
        <v>Tým 11</v>
      </c>
      <c r="E15" s="22"/>
      <c r="F15" s="25" t="str">
        <f>VLOOKUP(P15,druzstva!$A$4:$B$15,2,0)</f>
        <v>Tým 2</v>
      </c>
      <c r="G15" s="21" t="str">
        <f>VLOOKUP(Q15,druzstva!$A$4:$B$15,2,0)</f>
        <v>Tým 3</v>
      </c>
      <c r="H15" s="22"/>
      <c r="I15" s="24"/>
      <c r="J15" s="8"/>
      <c r="K15" s="8"/>
      <c r="L15" s="8"/>
      <c r="M15" s="26">
        <v>5</v>
      </c>
      <c r="N15" s="76">
        <v>11</v>
      </c>
      <c r="O15" s="22"/>
      <c r="P15" s="25">
        <v>2</v>
      </c>
      <c r="Q15" s="21">
        <v>3</v>
      </c>
      <c r="R15" s="8"/>
      <c r="S15" s="8"/>
      <c r="T15" s="8"/>
      <c r="U15" s="8"/>
      <c r="V15" s="8"/>
      <c r="W15" s="8"/>
      <c r="X15" s="8"/>
      <c r="Y15" s="8"/>
    </row>
    <row r="16" spans="1:25" ht="21" customHeight="1">
      <c r="A16" s="38">
        <v>0.40625</v>
      </c>
      <c r="B16" s="22"/>
      <c r="C16" s="16" t="str">
        <f>VLOOKUP(M16,druzstva!$A$4:$B$15,2,0)</f>
        <v>Tým 1</v>
      </c>
      <c r="D16" s="65" t="str">
        <f>VLOOKUP(N16,druzstva!$A$4:$B$15,2,0)</f>
        <v>Tým 8</v>
      </c>
      <c r="E16" s="22"/>
      <c r="F16" s="72" t="str">
        <f>VLOOKUP(P16,druzstva!$A$4:$B$15,2,0)</f>
        <v>Tým 10</v>
      </c>
      <c r="G16" s="23" t="str">
        <f>VLOOKUP(Q16,druzstva!$A$4:$B$15,2,0)</f>
        <v>Tým 4</v>
      </c>
      <c r="H16" s="22"/>
      <c r="I16" s="24"/>
      <c r="J16" s="8"/>
      <c r="K16" s="8"/>
      <c r="L16" s="8"/>
      <c r="M16" s="16">
        <v>1</v>
      </c>
      <c r="N16" s="65">
        <v>8</v>
      </c>
      <c r="O16" s="22"/>
      <c r="P16" s="72">
        <v>10</v>
      </c>
      <c r="Q16" s="23">
        <v>4</v>
      </c>
      <c r="R16" s="8"/>
      <c r="S16" s="8"/>
      <c r="T16" s="8"/>
      <c r="U16" s="8"/>
      <c r="V16" s="8"/>
      <c r="W16" s="8"/>
      <c r="X16" s="8"/>
      <c r="Y16" s="8"/>
    </row>
    <row r="17" spans="1:25" ht="21" customHeight="1">
      <c r="A17" s="38">
        <v>0.41666666666666669</v>
      </c>
      <c r="B17" s="22"/>
      <c r="C17" s="56" t="str">
        <f>VLOOKUP(M17,druzstva!$A$4:$B$15,2,0)</f>
        <v>Tým 7</v>
      </c>
      <c r="D17" s="69" t="str">
        <f>VLOOKUP(N17,druzstva!$A$4:$B$15,2,0)</f>
        <v>Tým 9</v>
      </c>
      <c r="E17" s="22"/>
      <c r="F17" s="49" t="str">
        <f>VLOOKUP(P17,druzstva!$A$4:$B$15,2,0)</f>
        <v>Tým 6</v>
      </c>
      <c r="G17" s="26" t="str">
        <f>VLOOKUP(Q17,druzstva!$A$4:$B$15,2,0)</f>
        <v>Tým 5</v>
      </c>
      <c r="H17" s="22"/>
      <c r="I17" s="24"/>
      <c r="J17" s="8"/>
      <c r="K17" s="8"/>
      <c r="L17" s="8"/>
      <c r="M17" s="56">
        <v>7</v>
      </c>
      <c r="N17" s="69">
        <v>9</v>
      </c>
      <c r="O17" s="22"/>
      <c r="P17" s="49">
        <v>6</v>
      </c>
      <c r="Q17" s="26">
        <v>5</v>
      </c>
      <c r="R17" s="8"/>
      <c r="S17" s="8"/>
      <c r="T17" s="8"/>
      <c r="U17" s="8"/>
      <c r="V17" s="8"/>
      <c r="W17" s="8"/>
      <c r="X17" s="8"/>
      <c r="Y17" s="8"/>
    </row>
    <row r="18" spans="1:25" ht="21" customHeight="1">
      <c r="A18" s="38">
        <v>0.42708333333333331</v>
      </c>
      <c r="B18" s="22"/>
      <c r="C18" s="25" t="str">
        <f>VLOOKUP(M18,druzstva!$A$4:$B$15,2,0)</f>
        <v>Tým 2</v>
      </c>
      <c r="D18" s="76" t="str">
        <f>VLOOKUP(N18,druzstva!$A$4:$B$15,2,0)</f>
        <v>Tým 11</v>
      </c>
      <c r="E18" s="22"/>
      <c r="F18" s="21" t="str">
        <f>VLOOKUP(P18,druzstva!$A$4:$B$15,2,0)</f>
        <v>Tým 3</v>
      </c>
      <c r="G18" s="72" t="str">
        <f>VLOOKUP(Q18,druzstva!$A$4:$B$15,2,0)</f>
        <v>Tým 10</v>
      </c>
      <c r="H18" s="22"/>
      <c r="I18" s="24"/>
      <c r="J18" s="8"/>
      <c r="K18" s="8"/>
      <c r="L18" s="8"/>
      <c r="M18" s="25">
        <v>2</v>
      </c>
      <c r="N18" s="76">
        <v>11</v>
      </c>
      <c r="O18" s="39"/>
      <c r="P18" s="21">
        <v>3</v>
      </c>
      <c r="Q18" s="72">
        <v>10</v>
      </c>
      <c r="R18" s="8"/>
      <c r="S18" s="8"/>
      <c r="T18" s="8"/>
      <c r="U18" s="8"/>
      <c r="V18" s="8"/>
      <c r="W18" s="8"/>
      <c r="X18" s="8"/>
      <c r="Y18" s="8"/>
    </row>
    <row r="19" spans="1:25" ht="21" customHeight="1">
      <c r="A19" s="38">
        <v>0.4375</v>
      </c>
      <c r="B19" s="22"/>
      <c r="C19" s="16" t="str">
        <f>VLOOKUP(M19,druzstva!$A$4:$B$15,2,0)</f>
        <v>Tým 1</v>
      </c>
      <c r="D19" s="23" t="str">
        <f>VLOOKUP(N19,druzstva!$A$4:$B$15,2,0)</f>
        <v>Tým 4</v>
      </c>
      <c r="E19" s="22"/>
      <c r="F19" s="65" t="str">
        <f>VLOOKUP(P19,druzstva!$A$4:$B$15,2,0)</f>
        <v>Tým 8</v>
      </c>
      <c r="G19" s="49" t="str">
        <f>VLOOKUP(Q19,druzstva!$A$4:$B$15,2,0)</f>
        <v>Tým 6</v>
      </c>
      <c r="H19" s="22"/>
      <c r="I19" s="24"/>
      <c r="J19" s="8"/>
      <c r="K19" s="8"/>
      <c r="L19" s="8"/>
      <c r="M19" s="16">
        <v>1</v>
      </c>
      <c r="N19" s="23">
        <v>4</v>
      </c>
      <c r="O19" s="22"/>
      <c r="P19" s="65">
        <v>8</v>
      </c>
      <c r="Q19" s="49">
        <v>6</v>
      </c>
      <c r="R19" s="8"/>
      <c r="S19" s="8"/>
      <c r="T19" s="8"/>
      <c r="U19" s="8"/>
      <c r="V19" s="8"/>
      <c r="W19" s="8"/>
      <c r="X19" s="8"/>
      <c r="Y19" s="8"/>
    </row>
    <row r="20" spans="1:25" ht="21" customHeight="1">
      <c r="A20" s="38">
        <v>0.44791666666666669</v>
      </c>
      <c r="B20" s="22"/>
      <c r="C20" s="56" t="str">
        <f>VLOOKUP(M20,druzstva!$A$4:$B$15,2,0)</f>
        <v>Tým 7</v>
      </c>
      <c r="D20" s="26" t="str">
        <f>VLOOKUP(N20,druzstva!$A$4:$B$15,2,0)</f>
        <v>Tým 5</v>
      </c>
      <c r="E20" s="22"/>
      <c r="F20" s="69" t="str">
        <f>VLOOKUP(P20,druzstva!$A$4:$B$15,2,0)</f>
        <v>Tým 9</v>
      </c>
      <c r="G20" s="76" t="str">
        <f>VLOOKUP(Q20,druzstva!$A$4:$B$15,2,0)</f>
        <v>Tým 11</v>
      </c>
      <c r="H20" s="22"/>
      <c r="I20" s="24"/>
      <c r="J20" s="8"/>
      <c r="K20" s="8"/>
      <c r="L20" s="8"/>
      <c r="M20" s="56">
        <v>7</v>
      </c>
      <c r="N20" s="26">
        <v>5</v>
      </c>
      <c r="O20" s="22"/>
      <c r="P20" s="69">
        <v>9</v>
      </c>
      <c r="Q20" s="76">
        <v>11</v>
      </c>
      <c r="R20" s="8"/>
      <c r="S20" s="8"/>
      <c r="T20" s="8"/>
      <c r="U20" s="8"/>
      <c r="V20" s="8"/>
      <c r="W20" s="8"/>
      <c r="X20" s="8"/>
      <c r="Y20" s="8"/>
    </row>
    <row r="21" spans="1:25" ht="21" customHeight="1">
      <c r="A21" s="38">
        <v>0.45833333333333331</v>
      </c>
      <c r="B21" s="22"/>
      <c r="C21" s="25" t="str">
        <f>VLOOKUP(M21,druzstva!$A$4:$B$15,2,0)</f>
        <v>Tým 2</v>
      </c>
      <c r="D21" s="72" t="str">
        <f>VLOOKUP(N21,druzstva!$A$4:$B$15,2,0)</f>
        <v>Tým 10</v>
      </c>
      <c r="E21" s="22"/>
      <c r="F21" s="21" t="str">
        <f>VLOOKUP(P21,druzstva!$A$4:$B$15,2,0)</f>
        <v>Tým 3</v>
      </c>
      <c r="G21" s="16" t="str">
        <f>VLOOKUP(Q21,druzstva!$A$4:$B$15,2,0)</f>
        <v>Tým 1</v>
      </c>
      <c r="H21" s="22"/>
      <c r="I21" s="24"/>
      <c r="J21" s="8"/>
      <c r="K21" s="8"/>
      <c r="L21" s="8"/>
      <c r="M21" s="25">
        <v>2</v>
      </c>
      <c r="N21" s="72">
        <v>10</v>
      </c>
      <c r="O21" s="22"/>
      <c r="P21" s="21">
        <v>3</v>
      </c>
      <c r="Q21" s="16">
        <v>1</v>
      </c>
      <c r="R21" s="8"/>
      <c r="S21" s="8"/>
      <c r="T21" s="8"/>
      <c r="U21" s="8"/>
      <c r="V21" s="8"/>
      <c r="W21" s="8"/>
      <c r="X21" s="8"/>
      <c r="Y21" s="8"/>
    </row>
    <row r="22" spans="1:25" ht="21" customHeight="1">
      <c r="A22" s="38">
        <v>0.46875</v>
      </c>
      <c r="B22" s="22"/>
      <c r="C22" s="23" t="str">
        <f>VLOOKUP(M22,druzstva!$A$4:$B$15,2,0)</f>
        <v>Tým 4</v>
      </c>
      <c r="D22" s="65" t="str">
        <f>VLOOKUP(N22,druzstva!$A$4:$B$15,2,0)</f>
        <v>Tým 8</v>
      </c>
      <c r="E22" s="22"/>
      <c r="F22" s="49" t="str">
        <f>VLOOKUP(P22,druzstva!$A$4:$B$15,2,0)</f>
        <v>Tým 6</v>
      </c>
      <c r="G22" s="76" t="str">
        <f>VLOOKUP(Q22,druzstva!$A$4:$B$15,2,0)</f>
        <v>Tým 11</v>
      </c>
      <c r="H22" s="22"/>
      <c r="I22" s="24"/>
      <c r="J22" s="8"/>
      <c r="K22" s="8"/>
      <c r="L22" s="8"/>
      <c r="M22" s="23">
        <v>4</v>
      </c>
      <c r="N22" s="65">
        <v>8</v>
      </c>
      <c r="O22" s="39"/>
      <c r="P22" s="49">
        <v>6</v>
      </c>
      <c r="Q22" s="76">
        <v>11</v>
      </c>
      <c r="R22" s="8"/>
      <c r="S22" s="8"/>
      <c r="T22" s="8"/>
      <c r="U22" s="8"/>
      <c r="V22" s="8"/>
      <c r="W22" s="8"/>
      <c r="X22" s="8"/>
      <c r="Y22" s="8"/>
    </row>
    <row r="23" spans="1:25" ht="21" customHeight="1">
      <c r="A23" s="38">
        <v>0.47916666666666669</v>
      </c>
      <c r="B23" s="22"/>
      <c r="C23" s="56" t="str">
        <f>VLOOKUP(M23,druzstva!$A$4:$B$15,2,0)</f>
        <v>Tým 7</v>
      </c>
      <c r="D23" s="21" t="str">
        <f>VLOOKUP(N23,druzstva!$A$4:$B$15,2,0)</f>
        <v>Tým 3</v>
      </c>
      <c r="E23" s="22"/>
      <c r="F23" s="26" t="str">
        <f>VLOOKUP(P23,druzstva!$A$4:$B$15,2,0)</f>
        <v>Tým 5</v>
      </c>
      <c r="G23" s="69" t="str">
        <f>VLOOKUP(Q23,druzstva!$A$4:$B$15,2,0)</f>
        <v>Tým 9</v>
      </c>
      <c r="H23" s="22"/>
      <c r="I23" s="24"/>
      <c r="J23" s="8"/>
      <c r="K23" s="8"/>
      <c r="L23" s="8"/>
      <c r="M23" s="56">
        <v>7</v>
      </c>
      <c r="N23" s="21">
        <v>3</v>
      </c>
      <c r="O23" s="39"/>
      <c r="P23" s="26">
        <v>5</v>
      </c>
      <c r="Q23" s="69">
        <v>9</v>
      </c>
      <c r="R23" s="8"/>
      <c r="S23" s="8"/>
      <c r="T23" s="8"/>
      <c r="U23" s="8"/>
      <c r="V23" s="8"/>
      <c r="W23" s="8"/>
      <c r="X23" s="8"/>
      <c r="Y23" s="8"/>
    </row>
    <row r="24" spans="1:25" ht="21" customHeight="1">
      <c r="A24" s="38">
        <v>0.48958333333333331</v>
      </c>
      <c r="B24" s="22"/>
      <c r="C24" s="25" t="str">
        <f>VLOOKUP(M24,druzstva!$A$4:$B$15,2,0)</f>
        <v>Tým 2</v>
      </c>
      <c r="D24" s="16" t="str">
        <f>VLOOKUP(N24,druzstva!$A$4:$B$15,2,0)</f>
        <v>Tým 1</v>
      </c>
      <c r="E24" s="22"/>
      <c r="F24" s="72" t="str">
        <f>VLOOKUP(P24,druzstva!$A$4:$B$15,2,0)</f>
        <v>Tým 10</v>
      </c>
      <c r="G24" s="65" t="str">
        <f>VLOOKUP(Q24,druzstva!$A$4:$B$15,2,0)</f>
        <v>Tým 8</v>
      </c>
      <c r="H24" s="22"/>
      <c r="I24" s="24"/>
      <c r="J24" s="8"/>
      <c r="K24" s="8"/>
      <c r="L24" s="8"/>
      <c r="M24" s="25">
        <v>2</v>
      </c>
      <c r="N24" s="16">
        <v>1</v>
      </c>
      <c r="O24" s="39"/>
      <c r="P24" s="72">
        <v>10</v>
      </c>
      <c r="Q24" s="65">
        <v>8</v>
      </c>
      <c r="R24" s="8"/>
      <c r="S24" s="8"/>
      <c r="T24" s="8"/>
      <c r="U24" s="8"/>
      <c r="V24" s="8"/>
      <c r="W24" s="8"/>
      <c r="X24" s="8"/>
      <c r="Y24" s="8"/>
    </row>
    <row r="25" spans="1:25" ht="21" customHeight="1">
      <c r="A25" s="38">
        <v>0.5</v>
      </c>
      <c r="B25" s="22"/>
      <c r="C25" s="23" t="str">
        <f>VLOOKUP(M25,druzstva!$A$4:$B$15,2,0)</f>
        <v>Tým 4</v>
      </c>
      <c r="D25" s="49" t="str">
        <f>VLOOKUP(N25,druzstva!$A$4:$B$15,2,0)</f>
        <v>Tým 6</v>
      </c>
      <c r="E25" s="22"/>
      <c r="F25" s="69" t="str">
        <f>VLOOKUP(P25,druzstva!$A$4:$B$15,2,0)</f>
        <v>Tým 9</v>
      </c>
      <c r="G25" s="21" t="str">
        <f>VLOOKUP(Q25,druzstva!$A$4:$B$15,2,0)</f>
        <v>Tým 3</v>
      </c>
      <c r="H25" s="22"/>
      <c r="I25" s="24"/>
      <c r="J25" s="8"/>
      <c r="K25" s="8"/>
      <c r="L25" s="8"/>
      <c r="M25" s="23">
        <v>4</v>
      </c>
      <c r="N25" s="49">
        <v>6</v>
      </c>
      <c r="O25" s="39"/>
      <c r="P25" s="69">
        <v>9</v>
      </c>
      <c r="Q25" s="21">
        <v>3</v>
      </c>
      <c r="R25" s="8"/>
      <c r="S25" s="8"/>
      <c r="T25" s="8"/>
      <c r="U25" s="8"/>
      <c r="V25" s="8"/>
      <c r="W25" s="8"/>
      <c r="X25" s="8"/>
      <c r="Y25" s="8"/>
    </row>
    <row r="26" spans="1:25" ht="21" customHeight="1">
      <c r="A26" s="40">
        <v>0.51041666666666663</v>
      </c>
      <c r="B26" s="33"/>
      <c r="C26" s="34" t="str">
        <f>VLOOKUP(M26,druzstva!$A$4:$B$15,2,0)</f>
        <v>Tým 5</v>
      </c>
      <c r="D26" s="35" t="str">
        <f>VLOOKUP(N26,druzstva!$A$4:$B$15,2,0)</f>
        <v>Tým 1</v>
      </c>
      <c r="E26" s="33"/>
      <c r="F26" s="57" t="str">
        <f>VLOOKUP(P26,druzstva!$A$4:$B$15,2,0)</f>
        <v>Tým 7</v>
      </c>
      <c r="G26" s="77" t="str">
        <f>VLOOKUP(Q26,druzstva!$A$4:$B$15,2,0)</f>
        <v>Tým 11</v>
      </c>
      <c r="H26" s="33"/>
      <c r="I26" s="30"/>
      <c r="J26" s="8"/>
      <c r="K26" s="8"/>
      <c r="L26" s="8"/>
      <c r="M26" s="34">
        <v>5</v>
      </c>
      <c r="N26" s="35">
        <v>1</v>
      </c>
      <c r="O26" s="41"/>
      <c r="P26" s="57">
        <v>7</v>
      </c>
      <c r="Q26" s="77">
        <v>11</v>
      </c>
      <c r="R26" s="8"/>
      <c r="S26" s="8"/>
      <c r="T26" s="8"/>
      <c r="U26" s="8"/>
      <c r="V26" s="8"/>
      <c r="W26" s="8"/>
      <c r="X26" s="8"/>
      <c r="Y26" s="8"/>
    </row>
    <row r="27" spans="1:25" ht="12" customHeight="1">
      <c r="A27" s="8"/>
      <c r="B27" s="8"/>
      <c r="C27" s="5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" customHeight="1">
      <c r="A28" s="7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FF00"/>
    <pageSetUpPr fitToPage="1"/>
  </sheetPr>
  <dimension ref="A1:Z1000"/>
  <sheetViews>
    <sheetView workbookViewId="0">
      <selection activeCell="R13" sqref="R13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8.7109375" customWidth="1"/>
    <col min="9" max="9" width="3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49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47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54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36">
        <v>0.375</v>
      </c>
      <c r="B13" s="18"/>
      <c r="C13" s="37" t="str">
        <f>VLOOKUP(M13,druzstva!$A$4:$B$15,2,0)</f>
        <v>Tým 1</v>
      </c>
      <c r="D13" s="17" t="str">
        <f>VLOOKUP(N13,druzstva!$A$4:$B$15,2,0)</f>
        <v>Tým 2</v>
      </c>
      <c r="E13" s="18"/>
      <c r="F13" s="79" t="str">
        <f>VLOOKUP(P13,druzstva!$A$4:$B$15,2,0)</f>
        <v>Tým 11</v>
      </c>
      <c r="G13" s="80" t="str">
        <f>VLOOKUP(Q13,druzstva!$A$4:$B$15,2,0)</f>
        <v>Tým 12</v>
      </c>
      <c r="H13" s="18"/>
      <c r="I13" s="15"/>
      <c r="J13" s="8"/>
      <c r="K13" s="8"/>
      <c r="L13" s="8"/>
      <c r="M13" s="37">
        <v>1</v>
      </c>
      <c r="N13" s="17">
        <v>2</v>
      </c>
      <c r="O13" s="18"/>
      <c r="P13" s="79">
        <v>11</v>
      </c>
      <c r="Q13" s="80">
        <v>12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38">
        <v>0.38541666666666669</v>
      </c>
      <c r="B14" s="22"/>
      <c r="C14" s="49" t="str">
        <f>VLOOKUP(M14,druzstva!$A$4:$B$15,2,0)</f>
        <v>Tým 6</v>
      </c>
      <c r="D14" s="26" t="str">
        <f>VLOOKUP(N14,druzstva!$A$4:$B$15,2,0)</f>
        <v>Tým 5</v>
      </c>
      <c r="E14" s="22"/>
      <c r="F14" s="23" t="str">
        <f>VLOOKUP(P14,druzstva!$A$4:$B$15,2,0)</f>
        <v>Tým 4</v>
      </c>
      <c r="G14" s="21" t="str">
        <f>VLOOKUP(Q14,druzstva!$A$4:$B$15,2,0)</f>
        <v>Tým 3</v>
      </c>
      <c r="H14" s="22"/>
      <c r="I14" s="24"/>
      <c r="J14" s="8"/>
      <c r="K14" s="8"/>
      <c r="L14" s="8"/>
      <c r="M14" s="49">
        <v>6</v>
      </c>
      <c r="N14" s="26">
        <v>5</v>
      </c>
      <c r="O14" s="22"/>
      <c r="P14" s="23">
        <v>4</v>
      </c>
      <c r="Q14" s="21">
        <v>3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38">
        <v>0.39583333333333331</v>
      </c>
      <c r="B15" s="22"/>
      <c r="C15" s="69" t="str">
        <f>VLOOKUP(M15,druzstva!$A$4:$B$15,2,0)</f>
        <v>Tým 9</v>
      </c>
      <c r="D15" s="72" t="str">
        <f>VLOOKUP(N15,druzstva!$A$4:$B$15,2,0)</f>
        <v>Tým 10</v>
      </c>
      <c r="E15" s="22"/>
      <c r="F15" s="65" t="str">
        <f>VLOOKUP(P15,druzstva!$A$4:$B$15,2,0)</f>
        <v>Tým 8</v>
      </c>
      <c r="G15" s="56" t="str">
        <f>VLOOKUP(Q15,druzstva!$A$4:$B$15,2,0)</f>
        <v>Tým 7</v>
      </c>
      <c r="H15" s="22"/>
      <c r="I15" s="24"/>
      <c r="J15" s="8"/>
      <c r="K15" s="8"/>
      <c r="L15" s="8"/>
      <c r="M15" s="69">
        <v>9</v>
      </c>
      <c r="N15" s="72">
        <v>10</v>
      </c>
      <c r="O15" s="22"/>
      <c r="P15" s="65">
        <v>8</v>
      </c>
      <c r="Q15" s="56">
        <v>7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38">
        <v>0.40625</v>
      </c>
      <c r="B16" s="22"/>
      <c r="C16" s="16" t="str">
        <f>VLOOKUP(M16,druzstva!$A$4:$B$15,2,0)</f>
        <v>Tým 1</v>
      </c>
      <c r="D16" s="49" t="str">
        <f>VLOOKUP(N16,druzstva!$A$4:$B$15,2,0)</f>
        <v>Tým 6</v>
      </c>
      <c r="E16" s="22"/>
      <c r="F16" s="25" t="str">
        <f>VLOOKUP(P16,druzstva!$A$4:$B$15,2,0)</f>
        <v>Tým 2</v>
      </c>
      <c r="G16" s="26" t="str">
        <f>VLOOKUP(Q16,druzstva!$A$4:$B$15,2,0)</f>
        <v>Tým 5</v>
      </c>
      <c r="H16" s="22"/>
      <c r="I16" s="24"/>
      <c r="J16" s="8"/>
      <c r="K16" s="8"/>
      <c r="L16" s="8"/>
      <c r="M16" s="16">
        <v>1</v>
      </c>
      <c r="N16" s="49">
        <v>6</v>
      </c>
      <c r="O16" s="22"/>
      <c r="P16" s="25">
        <v>2</v>
      </c>
      <c r="Q16" s="26">
        <v>5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38">
        <v>0.41666666666666669</v>
      </c>
      <c r="B17" s="22"/>
      <c r="C17" s="76" t="str">
        <f>VLOOKUP(M17,druzstva!$A$4:$B$15,2,0)</f>
        <v>Tým 11</v>
      </c>
      <c r="D17" s="23" t="str">
        <f>VLOOKUP(N17,druzstva!$A$4:$B$15,2,0)</f>
        <v>Tým 4</v>
      </c>
      <c r="E17" s="22"/>
      <c r="F17" s="81" t="str">
        <f>VLOOKUP(P17,druzstva!$A$4:$B$15,2,0)</f>
        <v>Tým 12</v>
      </c>
      <c r="G17" s="21" t="str">
        <f>VLOOKUP(Q17,druzstva!$A$4:$B$15,2,0)</f>
        <v>Tým 3</v>
      </c>
      <c r="H17" s="22"/>
      <c r="I17" s="24"/>
      <c r="J17" s="8"/>
      <c r="K17" s="8"/>
      <c r="L17" s="8"/>
      <c r="M17" s="76">
        <v>11</v>
      </c>
      <c r="N17" s="23">
        <v>4</v>
      </c>
      <c r="O17" s="22"/>
      <c r="P17" s="81">
        <v>12</v>
      </c>
      <c r="Q17" s="21">
        <v>3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38">
        <v>0.42708333333333331</v>
      </c>
      <c r="B18" s="22"/>
      <c r="C18" s="69" t="str">
        <f>VLOOKUP(M18,druzstva!$A$4:$B$15,2,0)</f>
        <v>Tým 9</v>
      </c>
      <c r="D18" s="65" t="str">
        <f>VLOOKUP(N18,druzstva!$A$4:$B$15,2,0)</f>
        <v>Tým 8</v>
      </c>
      <c r="E18" s="22"/>
      <c r="F18" s="72" t="str">
        <f>VLOOKUP(P18,druzstva!$A$4:$B$15,2,0)</f>
        <v>Tým 10</v>
      </c>
      <c r="G18" s="56" t="str">
        <f>VLOOKUP(Q18,druzstva!$A$4:$B$15,2,0)</f>
        <v>Tým 7</v>
      </c>
      <c r="H18" s="22"/>
      <c r="I18" s="24"/>
      <c r="J18" s="8"/>
      <c r="K18" s="8"/>
      <c r="L18" s="8"/>
      <c r="M18" s="69">
        <v>9</v>
      </c>
      <c r="N18" s="65">
        <v>8</v>
      </c>
      <c r="O18" s="39"/>
      <c r="P18" s="72">
        <v>10</v>
      </c>
      <c r="Q18" s="56">
        <v>7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38">
        <v>0.4375</v>
      </c>
      <c r="B19" s="22"/>
      <c r="C19" s="16" t="str">
        <f>VLOOKUP(M19,druzstva!$A$4:$B$15,2,0)</f>
        <v>Tým 1</v>
      </c>
      <c r="D19" s="76" t="str">
        <f>VLOOKUP(N19,druzstva!$A$4:$B$15,2,0)</f>
        <v>Tým 11</v>
      </c>
      <c r="E19" s="22"/>
      <c r="F19" s="25" t="str">
        <f>VLOOKUP(P19,druzstva!$A$4:$B$15,2,0)</f>
        <v>Tým 2</v>
      </c>
      <c r="G19" s="81" t="str">
        <f>VLOOKUP(Q19,druzstva!$A$4:$B$15,2,0)</f>
        <v>Tým 12</v>
      </c>
      <c r="H19" s="22"/>
      <c r="I19" s="24"/>
      <c r="J19" s="8"/>
      <c r="K19" s="8"/>
      <c r="L19" s="8"/>
      <c r="M19" s="16">
        <v>1</v>
      </c>
      <c r="N19" s="76">
        <v>11</v>
      </c>
      <c r="O19" s="22"/>
      <c r="P19" s="25">
        <v>2</v>
      </c>
      <c r="Q19" s="81">
        <v>12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38">
        <v>0.44791666666666669</v>
      </c>
      <c r="B20" s="22"/>
      <c r="C20" s="49" t="str">
        <f>VLOOKUP(M20,druzstva!$A$4:$B$15,2,0)</f>
        <v>Tým 6</v>
      </c>
      <c r="D20" s="69" t="str">
        <f>VLOOKUP(N20,druzstva!$A$4:$B$15,2,0)</f>
        <v>Tým 9</v>
      </c>
      <c r="E20" s="22"/>
      <c r="F20" s="26" t="str">
        <f>VLOOKUP(P20,druzstva!$A$4:$B$15,2,0)</f>
        <v>Tým 5</v>
      </c>
      <c r="G20" s="72" t="str">
        <f>VLOOKUP(Q20,druzstva!$A$4:$B$15,2,0)</f>
        <v>Tým 10</v>
      </c>
      <c r="H20" s="22"/>
      <c r="I20" s="24"/>
      <c r="J20" s="8"/>
      <c r="K20" s="82"/>
      <c r="L20" s="8"/>
      <c r="M20" s="49">
        <v>6</v>
      </c>
      <c r="N20" s="69">
        <v>9</v>
      </c>
      <c r="O20" s="22"/>
      <c r="P20" s="26">
        <v>5</v>
      </c>
      <c r="Q20" s="72">
        <v>10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38">
        <v>0.45833333333333331</v>
      </c>
      <c r="B21" s="22"/>
      <c r="C21" s="23" t="str">
        <f>VLOOKUP(M21,druzstva!$A$4:$B$15,2,0)</f>
        <v>Tým 4</v>
      </c>
      <c r="D21" s="65" t="str">
        <f>VLOOKUP(N21,druzstva!$A$4:$B$15,2,0)</f>
        <v>Tým 8</v>
      </c>
      <c r="E21" s="22"/>
      <c r="F21" s="21" t="str">
        <f>VLOOKUP(P21,druzstva!$A$4:$B$15,2,0)</f>
        <v>Tým 3</v>
      </c>
      <c r="G21" s="56" t="str">
        <f>VLOOKUP(Q21,druzstva!$A$4:$B$15,2,0)</f>
        <v>Tým 7</v>
      </c>
      <c r="H21" s="22"/>
      <c r="I21" s="24"/>
      <c r="J21" s="8"/>
      <c r="K21" s="8"/>
      <c r="L21" s="8"/>
      <c r="M21" s="23">
        <v>4</v>
      </c>
      <c r="N21" s="65">
        <v>8</v>
      </c>
      <c r="O21" s="22"/>
      <c r="P21" s="21">
        <v>3</v>
      </c>
      <c r="Q21" s="56">
        <v>7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38">
        <v>0.46875</v>
      </c>
      <c r="B22" s="22"/>
      <c r="C22" s="16" t="str">
        <f>VLOOKUP(M22,druzstva!$A$4:$B$15,2,0)</f>
        <v>Tým 1</v>
      </c>
      <c r="D22" s="26" t="str">
        <f>VLOOKUP(N22,druzstva!$A$4:$B$15,2,0)</f>
        <v>Tým 5</v>
      </c>
      <c r="E22" s="22"/>
      <c r="F22" s="25" t="str">
        <f>VLOOKUP(P22,druzstva!$A$4:$B$15,2,0)</f>
        <v>Tým 2</v>
      </c>
      <c r="G22" s="49" t="str">
        <f>VLOOKUP(Q22,druzstva!$A$4:$B$15,2,0)</f>
        <v>Tým 6</v>
      </c>
      <c r="H22" s="22"/>
      <c r="I22" s="24"/>
      <c r="J22" s="8"/>
      <c r="K22" s="8"/>
      <c r="L22" s="8"/>
      <c r="M22" s="16">
        <v>1</v>
      </c>
      <c r="N22" s="26">
        <v>5</v>
      </c>
      <c r="O22" s="39"/>
      <c r="P22" s="25">
        <v>2</v>
      </c>
      <c r="Q22" s="49">
        <v>6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1" customHeight="1">
      <c r="A23" s="38">
        <v>0.47916666666666669</v>
      </c>
      <c r="B23" s="22"/>
      <c r="C23" s="21" t="str">
        <f>VLOOKUP(M23,druzstva!$A$4:$B$15,2,0)</f>
        <v>Tým 3</v>
      </c>
      <c r="D23" s="76" t="str">
        <f>VLOOKUP(N23,druzstva!$A$4:$B$15,2,0)</f>
        <v>Tým 11</v>
      </c>
      <c r="E23" s="22"/>
      <c r="F23" s="23" t="str">
        <f>VLOOKUP(P23,druzstva!$A$4:$B$15,2,0)</f>
        <v>Tým 4</v>
      </c>
      <c r="G23" s="81" t="str">
        <f>VLOOKUP(Q23,druzstva!$A$4:$B$15,2,0)</f>
        <v>Tým 12</v>
      </c>
      <c r="H23" s="22"/>
      <c r="I23" s="24"/>
      <c r="J23" s="8"/>
      <c r="K23" s="8"/>
      <c r="L23" s="8"/>
      <c r="M23" s="21">
        <v>3</v>
      </c>
      <c r="N23" s="76">
        <v>11</v>
      </c>
      <c r="O23" s="39"/>
      <c r="P23" s="23">
        <v>4</v>
      </c>
      <c r="Q23" s="81">
        <v>12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>
      <c r="A24" s="38">
        <v>0.48958333333333331</v>
      </c>
      <c r="B24" s="22"/>
      <c r="C24" s="69" t="str">
        <f>VLOOKUP(M24,druzstva!$A$4:$B$15,2,0)</f>
        <v>Tým 9</v>
      </c>
      <c r="D24" s="56" t="str">
        <f>VLOOKUP(N24,druzstva!$A$4:$B$15,2,0)</f>
        <v>Tým 7</v>
      </c>
      <c r="E24" s="22"/>
      <c r="F24" s="72" t="str">
        <f>VLOOKUP(P24,druzstva!$A$4:$B$15,2,0)</f>
        <v>Tým 10</v>
      </c>
      <c r="G24" s="65" t="str">
        <f>VLOOKUP(Q24,druzstva!$A$4:$B$15,2,0)</f>
        <v>Tým 8</v>
      </c>
      <c r="H24" s="22"/>
      <c r="I24" s="24"/>
      <c r="J24" s="8"/>
      <c r="K24" s="8"/>
      <c r="L24" s="8"/>
      <c r="M24" s="69">
        <v>9</v>
      </c>
      <c r="N24" s="56">
        <v>7</v>
      </c>
      <c r="O24" s="39"/>
      <c r="P24" s="72">
        <v>10</v>
      </c>
      <c r="Q24" s="65">
        <v>8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21" customHeight="1">
      <c r="A25" s="38">
        <v>0.5</v>
      </c>
      <c r="B25" s="22"/>
      <c r="C25" s="16" t="str">
        <f>VLOOKUP(M25,druzstva!$A$4:$B$15,2,0)</f>
        <v>Tým 1</v>
      </c>
      <c r="D25" s="81" t="str">
        <f>VLOOKUP(N25,druzstva!$A$4:$B$15,2,0)</f>
        <v>Tým 12</v>
      </c>
      <c r="E25" s="22"/>
      <c r="F25" s="25" t="str">
        <f>VLOOKUP(P25,druzstva!$A$4:$B$15,2,0)</f>
        <v>Tým 2</v>
      </c>
      <c r="G25" s="76" t="str">
        <f>VLOOKUP(Q25,druzstva!$A$4:$B$15,2,0)</f>
        <v>Tým 11</v>
      </c>
      <c r="H25" s="22"/>
      <c r="I25" s="24"/>
      <c r="J25" s="8"/>
      <c r="K25" s="8"/>
      <c r="L25" s="8"/>
      <c r="M25" s="16">
        <v>1</v>
      </c>
      <c r="N25" s="81">
        <v>12</v>
      </c>
      <c r="O25" s="39"/>
      <c r="P25" s="25">
        <v>2</v>
      </c>
      <c r="Q25" s="76">
        <v>11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ht="21" customHeight="1">
      <c r="A26" s="38">
        <v>0.51041666666666663</v>
      </c>
      <c r="B26" s="22"/>
      <c r="C26" s="49" t="str">
        <f>VLOOKUP(M26,druzstva!$A$4:$B$15,2,0)</f>
        <v>Tým 6</v>
      </c>
      <c r="D26" s="72" t="str">
        <f>VLOOKUP(N26,druzstva!$A$4:$B$15,2,0)</f>
        <v>Tým 10</v>
      </c>
      <c r="E26" s="22"/>
      <c r="F26" s="26" t="str">
        <f>VLOOKUP(P26,druzstva!$A$4:$B$15,2,0)</f>
        <v>Tým 5</v>
      </c>
      <c r="G26" s="69" t="str">
        <f>VLOOKUP(Q26,druzstva!$A$4:$B$15,2,0)</f>
        <v>Tým 9</v>
      </c>
      <c r="H26" s="22"/>
      <c r="I26" s="24"/>
      <c r="J26" s="8"/>
      <c r="K26" s="8"/>
      <c r="L26" s="8"/>
      <c r="M26" s="49">
        <v>6</v>
      </c>
      <c r="N26" s="72">
        <v>10</v>
      </c>
      <c r="O26" s="39"/>
      <c r="P26" s="26">
        <v>5</v>
      </c>
      <c r="Q26" s="69">
        <v>9</v>
      </c>
      <c r="R26" s="8"/>
      <c r="S26" s="8"/>
      <c r="T26" s="8"/>
      <c r="U26" s="8"/>
      <c r="V26" s="8"/>
      <c r="W26" s="8"/>
      <c r="X26" s="8"/>
      <c r="Y26" s="8"/>
      <c r="Z26" s="8"/>
    </row>
    <row r="27" spans="1:26" ht="21" customHeight="1">
      <c r="A27" s="40">
        <v>0.52083333333333337</v>
      </c>
      <c r="B27" s="33"/>
      <c r="C27" s="31" t="str">
        <f>VLOOKUP(M27,druzstva!$A$4:$B$15,2,0)</f>
        <v>Tým 4</v>
      </c>
      <c r="D27" s="57" t="str">
        <f>VLOOKUP(N27,druzstva!$A$4:$B$15,2,0)</f>
        <v>Tým 7</v>
      </c>
      <c r="E27" s="33"/>
      <c r="F27" s="54" t="str">
        <f>VLOOKUP(P27,druzstva!$A$4:$B$15,2,0)</f>
        <v>Tým 3</v>
      </c>
      <c r="G27" s="83" t="str">
        <f>VLOOKUP(Q27,druzstva!$A$4:$B$15,2,0)</f>
        <v>Tým 8</v>
      </c>
      <c r="H27" s="33"/>
      <c r="I27" s="30"/>
      <c r="J27" s="8"/>
      <c r="K27" s="8"/>
      <c r="L27" s="8"/>
      <c r="M27" s="31">
        <v>4</v>
      </c>
      <c r="N27" s="57">
        <v>7</v>
      </c>
      <c r="O27" s="41"/>
      <c r="P27" s="54">
        <v>3</v>
      </c>
      <c r="Q27" s="83">
        <v>8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7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Z1000"/>
  <sheetViews>
    <sheetView workbookViewId="0">
      <selection activeCell="C13" sqref="C13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8.7109375" customWidth="1"/>
    <col min="9" max="9" width="36.710937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20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22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24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0" t="s">
        <v>26</v>
      </c>
      <c r="N11" s="91"/>
      <c r="O11" s="91"/>
      <c r="P11" s="91"/>
      <c r="Q11" s="91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thickBo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102">
        <v>0.375</v>
      </c>
      <c r="B13" s="103"/>
      <c r="C13" s="104" t="str">
        <f>VLOOKUP(M13,druzstva!$A$4:$B$15,2,0)</f>
        <v>Tým 1</v>
      </c>
      <c r="D13" s="105" t="str">
        <f>VLOOKUP(N13,druzstva!$A$4:$B$15,2,0)</f>
        <v>Tým 2</v>
      </c>
      <c r="E13" s="103"/>
      <c r="F13" s="106" t="str">
        <f>VLOOKUP(P13,druzstva!$A$4:$B$15,2,0)</f>
        <v>Tým 3</v>
      </c>
      <c r="G13" s="107" t="str">
        <f>VLOOKUP(Q13,druzstva!$A$4:$B$15,2,0)</f>
        <v>Tým 4</v>
      </c>
      <c r="H13" s="103"/>
      <c r="I13" s="108"/>
      <c r="J13" s="8"/>
      <c r="K13" s="8"/>
      <c r="L13" s="8"/>
      <c r="M13" s="16">
        <v>1</v>
      </c>
      <c r="N13" s="17">
        <v>2</v>
      </c>
      <c r="O13" s="18"/>
      <c r="P13" s="19">
        <v>3</v>
      </c>
      <c r="Q13" s="20">
        <v>4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109">
        <v>0.40277777777777773</v>
      </c>
      <c r="B14" s="96"/>
      <c r="C14" s="98" t="str">
        <f>VLOOKUP(M14,druzstva!$A$4:$B$15,2,0)</f>
        <v>Tým 2</v>
      </c>
      <c r="D14" s="99" t="str">
        <f>VLOOKUP(N14,druzstva!$A$4:$B$15,2,0)</f>
        <v>Tým 3</v>
      </c>
      <c r="E14" s="96"/>
      <c r="F14" s="100" t="str">
        <f>VLOOKUP(P14,druzstva!$A$4:$B$15,2,0)</f>
        <v>Tým 4</v>
      </c>
      <c r="G14" s="101" t="str">
        <f>VLOOKUP(Q14,druzstva!$A$4:$B$15,2,0)</f>
        <v>Tým 5</v>
      </c>
      <c r="H14" s="96"/>
      <c r="I14" s="110"/>
      <c r="J14" s="8"/>
      <c r="K14" s="8"/>
      <c r="L14" s="8"/>
      <c r="M14" s="25">
        <v>2</v>
      </c>
      <c r="N14" s="21">
        <v>3</v>
      </c>
      <c r="O14" s="22"/>
      <c r="P14" s="23">
        <v>4</v>
      </c>
      <c r="Q14" s="26">
        <v>5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109">
        <v>0.43055555555555558</v>
      </c>
      <c r="B15" s="96"/>
      <c r="C15" s="97" t="str">
        <f>VLOOKUP(M15,druzstva!$A$4:$B$15,2,0)</f>
        <v>Tým 1</v>
      </c>
      <c r="D15" s="100" t="str">
        <f>VLOOKUP(N15,druzstva!$A$4:$B$15,2,0)</f>
        <v>Tým 4</v>
      </c>
      <c r="E15" s="96"/>
      <c r="F15" s="101" t="str">
        <f>VLOOKUP(P15,druzstva!$A$4:$B$15,2,0)</f>
        <v>Tým 5</v>
      </c>
      <c r="G15" s="99" t="str">
        <f>VLOOKUP(Q15,druzstva!$A$4:$B$15,2,0)</f>
        <v>Tým 3</v>
      </c>
      <c r="H15" s="96"/>
      <c r="I15" s="110"/>
      <c r="J15" s="8"/>
      <c r="K15" s="8"/>
      <c r="L15" s="8"/>
      <c r="M15" s="16">
        <v>1</v>
      </c>
      <c r="N15" s="23">
        <v>4</v>
      </c>
      <c r="O15" s="22"/>
      <c r="P15" s="26">
        <v>5</v>
      </c>
      <c r="Q15" s="21">
        <v>3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109">
        <v>0.45833333333333331</v>
      </c>
      <c r="B16" s="96"/>
      <c r="C16" s="98" t="str">
        <f>VLOOKUP(M16,druzstva!$A$4:$B$15,2,0)</f>
        <v>Tým 2</v>
      </c>
      <c r="D16" s="101" t="str">
        <f>VLOOKUP(N16,druzstva!$A$4:$B$15,2,0)</f>
        <v>Tým 5</v>
      </c>
      <c r="E16" s="96"/>
      <c r="F16" s="99" t="str">
        <f>VLOOKUP(P16,druzstva!$A$4:$B$15,2,0)</f>
        <v>Tým 3</v>
      </c>
      <c r="G16" s="97" t="str">
        <f>VLOOKUP(Q16,druzstva!$A$4:$B$15,2,0)</f>
        <v>Tým 1</v>
      </c>
      <c r="H16" s="96"/>
      <c r="I16" s="110"/>
      <c r="J16" s="8"/>
      <c r="K16" s="8"/>
      <c r="L16" s="8"/>
      <c r="M16" s="25">
        <v>2</v>
      </c>
      <c r="N16" s="26">
        <v>5</v>
      </c>
      <c r="O16" s="22"/>
      <c r="P16" s="21">
        <v>3</v>
      </c>
      <c r="Q16" s="16">
        <v>1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 thickBot="1">
      <c r="A17" s="111">
        <v>0.4861111111111111</v>
      </c>
      <c r="B17" s="112"/>
      <c r="C17" s="113" t="str">
        <f>VLOOKUP(M17,druzstva!$A$4:$B$15,2,0)</f>
        <v>Tým 4</v>
      </c>
      <c r="D17" s="114" t="str">
        <f>VLOOKUP(N17,druzstva!$A$4:$B$15,2,0)</f>
        <v>Tým 2</v>
      </c>
      <c r="E17" s="112"/>
      <c r="F17" s="115" t="str">
        <f>VLOOKUP(P17,druzstva!$A$4:$B$15,2,0)</f>
        <v>Tým 5</v>
      </c>
      <c r="G17" s="116" t="str">
        <f>VLOOKUP(Q17,druzstva!$A$4:$B$15,2,0)</f>
        <v>Tým 1</v>
      </c>
      <c r="H17" s="112"/>
      <c r="I17" s="117"/>
      <c r="J17" s="8"/>
      <c r="K17" s="8"/>
      <c r="L17" s="8"/>
      <c r="M17" s="31">
        <v>4</v>
      </c>
      <c r="N17" s="32">
        <v>2</v>
      </c>
      <c r="O17" s="33"/>
      <c r="P17" s="34">
        <v>5</v>
      </c>
      <c r="Q17" s="35">
        <v>1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1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 t="s">
        <v>33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M11:Q11"/>
    <mergeCell ref="C12:D12"/>
    <mergeCell ref="F12:G12"/>
  </mergeCells>
  <pageMargins left="0.25" right="0.25" top="0.75" bottom="0.75" header="0" footer="0"/>
  <pageSetup paperSize="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Z1000"/>
  <sheetViews>
    <sheetView workbookViewId="0">
      <selection activeCell="D27" sqref="D27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8.140625" customWidth="1"/>
    <col min="9" max="9" width="34.710937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20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22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34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0" t="s">
        <v>26</v>
      </c>
      <c r="N11" s="91"/>
      <c r="O11" s="91"/>
      <c r="P11" s="91"/>
      <c r="Q11" s="91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thickBo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118">
        <v>0.375</v>
      </c>
      <c r="B13" s="103"/>
      <c r="C13" s="104" t="str">
        <f>VLOOKUP(M13,druzstva!$A$4:$B$15,2,0)</f>
        <v>Tým 1</v>
      </c>
      <c r="D13" s="105" t="str">
        <f>VLOOKUP(N13,druzstva!$A$4:$B$15,2,0)</f>
        <v>Tým 2</v>
      </c>
      <c r="E13" s="103"/>
      <c r="F13" s="103" t="s">
        <v>35</v>
      </c>
      <c r="G13" s="103" t="s">
        <v>35</v>
      </c>
      <c r="H13" s="103"/>
      <c r="I13" s="108"/>
      <c r="J13" s="8"/>
      <c r="K13" s="8"/>
      <c r="L13" s="8"/>
      <c r="M13" s="37">
        <v>1</v>
      </c>
      <c r="N13" s="17">
        <v>2</v>
      </c>
      <c r="O13" s="18"/>
      <c r="P13" s="18" t="s">
        <v>35</v>
      </c>
      <c r="Q13" s="18" t="s">
        <v>35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119">
        <v>0.39583333333333331</v>
      </c>
      <c r="B14" s="96"/>
      <c r="C14" s="99" t="str">
        <f>VLOOKUP(M14,druzstva!$A$4:$B$15,2,0)</f>
        <v>Tým 3</v>
      </c>
      <c r="D14" s="100" t="str">
        <f>VLOOKUP(N14,druzstva!$A$4:$B$15,2,0)</f>
        <v>Tým 4</v>
      </c>
      <c r="E14" s="96"/>
      <c r="F14" s="98" t="str">
        <f>VLOOKUP(P14,druzstva!$A$4:$B$15,2,0)</f>
        <v>Tým 2</v>
      </c>
      <c r="G14" s="101" t="str">
        <f>VLOOKUP(Q14,druzstva!$A$4:$B$15,2,0)</f>
        <v>Tým 5</v>
      </c>
      <c r="H14" s="96"/>
      <c r="I14" s="110"/>
      <c r="J14" s="8"/>
      <c r="K14" s="8"/>
      <c r="L14" s="8"/>
      <c r="M14" s="21">
        <v>3</v>
      </c>
      <c r="N14" s="23">
        <v>4</v>
      </c>
      <c r="O14" s="22"/>
      <c r="P14" s="25">
        <v>2</v>
      </c>
      <c r="Q14" s="26">
        <v>5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120" t="s">
        <v>36</v>
      </c>
      <c r="B15" s="122"/>
      <c r="C15" s="122"/>
      <c r="D15" s="122"/>
      <c r="E15" s="122"/>
      <c r="F15" s="122"/>
      <c r="G15" s="122"/>
      <c r="H15" s="122"/>
      <c r="I15" s="123"/>
      <c r="J15" s="8"/>
      <c r="K15" s="8"/>
      <c r="L15" s="8"/>
      <c r="M15" s="95" t="s">
        <v>36</v>
      </c>
      <c r="N15" s="93"/>
      <c r="O15" s="93"/>
      <c r="P15" s="93"/>
      <c r="Q15" s="94"/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119">
        <v>0.42708333333333331</v>
      </c>
      <c r="B16" s="96"/>
      <c r="C16" s="97" t="str">
        <f>VLOOKUP(M16,druzstva!$A$4:$B$15,2,0)</f>
        <v>Tým 1</v>
      </c>
      <c r="D16" s="99" t="str">
        <f>VLOOKUP(N16,druzstva!$A$4:$B$15,2,0)</f>
        <v>Tým 3</v>
      </c>
      <c r="E16" s="96"/>
      <c r="F16" s="100" t="str">
        <f>VLOOKUP(P16,druzstva!$A$4:$B$15,2,0)</f>
        <v>Tým 4</v>
      </c>
      <c r="G16" s="101" t="str">
        <f>VLOOKUP(Q16,druzstva!$A$4:$B$15,2,0)</f>
        <v>Tým 5</v>
      </c>
      <c r="H16" s="96"/>
      <c r="I16" s="110"/>
      <c r="J16" s="8"/>
      <c r="K16" s="8"/>
      <c r="L16" s="8"/>
      <c r="M16" s="16">
        <v>1</v>
      </c>
      <c r="N16" s="21">
        <v>3</v>
      </c>
      <c r="O16" s="22"/>
      <c r="P16" s="23">
        <v>4</v>
      </c>
      <c r="Q16" s="26">
        <v>5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119">
        <v>0.44791666666666669</v>
      </c>
      <c r="B17" s="96"/>
      <c r="C17" s="100" t="str">
        <f>VLOOKUP(M17,druzstva!$A$4:$B$15,2,0)</f>
        <v>Tým 4</v>
      </c>
      <c r="D17" s="98" t="str">
        <f>VLOOKUP(N17,druzstva!$A$4:$B$15,2,0)</f>
        <v>Tým 2</v>
      </c>
      <c r="E17" s="96"/>
      <c r="F17" s="99" t="str">
        <f>VLOOKUP(P17,druzstva!$A$4:$B$15,2,0)</f>
        <v>Tým 3</v>
      </c>
      <c r="G17" s="101" t="str">
        <f>VLOOKUP(Q17,druzstva!$A$4:$B$15,2,0)</f>
        <v>Tým 5</v>
      </c>
      <c r="H17" s="96"/>
      <c r="I17" s="110"/>
      <c r="J17" s="8"/>
      <c r="K17" s="8"/>
      <c r="L17" s="8"/>
      <c r="M17" s="23">
        <v>4</v>
      </c>
      <c r="N17" s="25">
        <v>2</v>
      </c>
      <c r="O17" s="22"/>
      <c r="P17" s="21">
        <v>3</v>
      </c>
      <c r="Q17" s="26">
        <v>5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120" t="s">
        <v>36</v>
      </c>
      <c r="B18" s="122"/>
      <c r="C18" s="122"/>
      <c r="D18" s="122"/>
      <c r="E18" s="122"/>
      <c r="F18" s="122"/>
      <c r="G18" s="122"/>
      <c r="H18" s="122"/>
      <c r="I18" s="123"/>
      <c r="J18" s="8"/>
      <c r="K18" s="8"/>
      <c r="L18" s="8"/>
      <c r="M18" s="95" t="s">
        <v>36</v>
      </c>
      <c r="N18" s="93"/>
      <c r="O18" s="93"/>
      <c r="P18" s="93"/>
      <c r="Q18" s="94"/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119">
        <v>0.47916666666666669</v>
      </c>
      <c r="B19" s="96"/>
      <c r="C19" s="99" t="str">
        <f>VLOOKUP(M19,druzstva!$A$4:$B$15,2,0)</f>
        <v>Tým 3</v>
      </c>
      <c r="D19" s="98" t="str">
        <f>VLOOKUP(N19,druzstva!$A$4:$B$15,2,0)</f>
        <v>Tým 2</v>
      </c>
      <c r="E19" s="96"/>
      <c r="F19" s="97" t="str">
        <f>VLOOKUP(P19,druzstva!$A$4:$B$15,2,0)</f>
        <v>Tým 1</v>
      </c>
      <c r="G19" s="101" t="str">
        <f>VLOOKUP(Q19,druzstva!$A$4:$B$15,2,0)</f>
        <v>Tým 5</v>
      </c>
      <c r="H19" s="96"/>
      <c r="I19" s="110"/>
      <c r="J19" s="8"/>
      <c r="K19" s="8"/>
      <c r="L19" s="8"/>
      <c r="M19" s="21">
        <v>3</v>
      </c>
      <c r="N19" s="25">
        <v>2</v>
      </c>
      <c r="O19" s="22"/>
      <c r="P19" s="16">
        <v>1</v>
      </c>
      <c r="Q19" s="26">
        <v>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 thickBot="1">
      <c r="A20" s="121">
        <v>0.5</v>
      </c>
      <c r="B20" s="112"/>
      <c r="C20" s="116" t="str">
        <f>VLOOKUP(M20,druzstva!$A$4:$B$15,2,0)</f>
        <v>Tým 1</v>
      </c>
      <c r="D20" s="113" t="str">
        <f>VLOOKUP(N20,druzstva!$A$4:$B$15,2,0)</f>
        <v>Tým 4</v>
      </c>
      <c r="E20" s="112"/>
      <c r="F20" s="112" t="s">
        <v>35</v>
      </c>
      <c r="G20" s="112" t="s">
        <v>35</v>
      </c>
      <c r="H20" s="112"/>
      <c r="I20" s="117"/>
      <c r="J20" s="8"/>
      <c r="K20" s="8"/>
      <c r="L20" s="8"/>
      <c r="M20" s="35">
        <v>1</v>
      </c>
      <c r="N20" s="31">
        <v>4</v>
      </c>
      <c r="O20" s="41"/>
      <c r="P20" s="33" t="s">
        <v>35</v>
      </c>
      <c r="Q20" s="33" t="s">
        <v>35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4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7">
    <mergeCell ref="A18:I18"/>
    <mergeCell ref="M18:Q18"/>
    <mergeCell ref="M11:Q11"/>
    <mergeCell ref="C12:D12"/>
    <mergeCell ref="F12:G12"/>
    <mergeCell ref="A15:I15"/>
    <mergeCell ref="M15:Q15"/>
  </mergeCells>
  <pageMargins left="0.25" right="0.25" top="0.75" bottom="0.75" header="0" footer="0"/>
  <pageSetup paperSize="9"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Z1000"/>
  <sheetViews>
    <sheetView workbookViewId="0">
      <selection activeCell="F29" sqref="F29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6" width="25.42578125" customWidth="1"/>
    <col min="7" max="7" width="25" customWidth="1"/>
    <col min="8" max="8" width="28" customWidth="1"/>
    <col min="9" max="9" width="35.2851562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20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22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37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36">
        <v>0.375</v>
      </c>
      <c r="B13" s="18"/>
      <c r="C13" s="37" t="str">
        <f>VLOOKUP(M13,druzstva!$A$4:$B$15,2,0)</f>
        <v>Tým 1</v>
      </c>
      <c r="D13" s="17" t="str">
        <f>VLOOKUP(N13,druzstva!$A$4:$B$15,2,0)</f>
        <v>Tým 2</v>
      </c>
      <c r="E13" s="18"/>
      <c r="F13" s="18" t="s">
        <v>35</v>
      </c>
      <c r="G13" s="18" t="s">
        <v>35</v>
      </c>
      <c r="H13" s="18"/>
      <c r="I13" s="15"/>
      <c r="J13" s="8"/>
      <c r="K13" s="8"/>
      <c r="L13" s="8"/>
      <c r="M13" s="37">
        <v>1</v>
      </c>
      <c r="N13" s="17">
        <v>2</v>
      </c>
      <c r="O13" s="8"/>
      <c r="P13" s="18" t="s">
        <v>35</v>
      </c>
      <c r="Q13" s="18" t="s">
        <v>35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38">
        <v>0.40277777777777773</v>
      </c>
      <c r="B14" s="22"/>
      <c r="C14" s="21" t="str">
        <f>VLOOKUP(M14,druzstva!$A$4:$B$15,2,0)</f>
        <v>Tým 3</v>
      </c>
      <c r="D14" s="23" t="str">
        <f>VLOOKUP(N14,druzstva!$A$4:$B$15,2,0)</f>
        <v>Tým 4</v>
      </c>
      <c r="E14" s="22"/>
      <c r="F14" s="25" t="str">
        <f>VLOOKUP(P14,druzstva!$A$4:$B$15,2,0)</f>
        <v>Tým 2</v>
      </c>
      <c r="G14" s="26" t="str">
        <f>VLOOKUP(Q14,druzstva!$A$4:$B$15,2,0)</f>
        <v>Tým 5</v>
      </c>
      <c r="H14" s="22"/>
      <c r="I14" s="24"/>
      <c r="J14" s="8"/>
      <c r="K14" s="8"/>
      <c r="L14" s="8"/>
      <c r="M14" s="21">
        <v>3</v>
      </c>
      <c r="N14" s="23">
        <v>4</v>
      </c>
      <c r="O14" s="8"/>
      <c r="P14" s="25">
        <v>2</v>
      </c>
      <c r="Q14" s="26">
        <v>5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38">
        <v>0.43055555555555558</v>
      </c>
      <c r="B15" s="22"/>
      <c r="C15" s="16" t="str">
        <f>VLOOKUP(M15,druzstva!$A$4:$B$15,2,0)</f>
        <v>Tým 1</v>
      </c>
      <c r="D15" s="21" t="str">
        <f>VLOOKUP(N15,druzstva!$A$4:$B$15,2,0)</f>
        <v>Tým 3</v>
      </c>
      <c r="E15" s="22"/>
      <c r="F15" s="23" t="str">
        <f>VLOOKUP(P15,druzstva!$A$4:$B$15,2,0)</f>
        <v>Tým 4</v>
      </c>
      <c r="G15" s="26" t="str">
        <f>VLOOKUP(Q15,druzstva!$A$4:$B$15,2,0)</f>
        <v>Tým 5</v>
      </c>
      <c r="H15" s="22"/>
      <c r="I15" s="24"/>
      <c r="J15" s="8"/>
      <c r="K15" s="8"/>
      <c r="L15" s="8"/>
      <c r="M15" s="16">
        <v>1</v>
      </c>
      <c r="N15" s="21">
        <v>3</v>
      </c>
      <c r="O15" s="8"/>
      <c r="P15" s="23">
        <v>4</v>
      </c>
      <c r="Q15" s="26">
        <v>5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38">
        <v>0.45833333333333331</v>
      </c>
      <c r="B16" s="22"/>
      <c r="C16" s="23" t="str">
        <f>VLOOKUP(M16,druzstva!$A$4:$B$15,2,0)</f>
        <v>Tým 4</v>
      </c>
      <c r="D16" s="25" t="str">
        <f>VLOOKUP(N16,druzstva!$A$4:$B$15,2,0)</f>
        <v>Tým 2</v>
      </c>
      <c r="E16" s="22"/>
      <c r="F16" s="21" t="str">
        <f>VLOOKUP(P16,druzstva!$A$4:$B$15,2,0)</f>
        <v>Tým 3</v>
      </c>
      <c r="G16" s="26" t="str">
        <f>VLOOKUP(Q16,druzstva!$A$4:$B$15,2,0)</f>
        <v>Tým 5</v>
      </c>
      <c r="H16" s="22"/>
      <c r="I16" s="24"/>
      <c r="J16" s="8"/>
      <c r="K16" s="8"/>
      <c r="L16" s="8"/>
      <c r="M16" s="23">
        <v>4</v>
      </c>
      <c r="N16" s="25">
        <v>2</v>
      </c>
      <c r="O16" s="8"/>
      <c r="P16" s="21">
        <v>3</v>
      </c>
      <c r="Q16" s="26">
        <v>5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38">
        <v>0.4861111111111111</v>
      </c>
      <c r="B17" s="22"/>
      <c r="C17" s="21" t="str">
        <f>VLOOKUP(M17,druzstva!$A$4:$B$15,2,0)</f>
        <v>Tým 3</v>
      </c>
      <c r="D17" s="25" t="str">
        <f>VLOOKUP(N17,druzstva!$A$4:$B$15,2,0)</f>
        <v>Tým 2</v>
      </c>
      <c r="E17" s="22"/>
      <c r="F17" s="16" t="str">
        <f>VLOOKUP(P17,druzstva!$A$4:$B$15,2,0)</f>
        <v>Tým 1</v>
      </c>
      <c r="G17" s="26" t="str">
        <f>VLOOKUP(Q17,druzstva!$A$4:$B$15,2,0)</f>
        <v>Tým 5</v>
      </c>
      <c r="H17" s="22"/>
      <c r="I17" s="24"/>
      <c r="J17" s="8"/>
      <c r="K17" s="8"/>
      <c r="L17" s="8"/>
      <c r="M17" s="21">
        <v>3</v>
      </c>
      <c r="N17" s="25">
        <v>2</v>
      </c>
      <c r="O17" s="8"/>
      <c r="P17" s="16">
        <v>1</v>
      </c>
      <c r="Q17" s="26">
        <v>5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40">
        <v>0.51388888888888895</v>
      </c>
      <c r="B18" s="33"/>
      <c r="C18" s="35" t="str">
        <f>VLOOKUP(M18,druzstva!$A$4:$B$15,2,0)</f>
        <v>Tým 1</v>
      </c>
      <c r="D18" s="31" t="str">
        <f>VLOOKUP(N18,druzstva!$A$4:$B$15,2,0)</f>
        <v>Tým 4</v>
      </c>
      <c r="E18" s="33"/>
      <c r="F18" s="33" t="s">
        <v>35</v>
      </c>
      <c r="G18" s="33" t="s">
        <v>35</v>
      </c>
      <c r="H18" s="33"/>
      <c r="I18" s="30"/>
      <c r="J18" s="8"/>
      <c r="K18" s="8"/>
      <c r="L18" s="8"/>
      <c r="M18" s="35">
        <v>1</v>
      </c>
      <c r="N18" s="31">
        <v>4</v>
      </c>
      <c r="O18" s="8"/>
      <c r="P18" s="33" t="s">
        <v>35</v>
      </c>
      <c r="Q18" s="33" t="s">
        <v>35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4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Z1000"/>
  <sheetViews>
    <sheetView workbookViewId="0">
      <selection activeCell="F9" sqref="F9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31.7109375" customWidth="1"/>
    <col min="4" max="4" width="29.7109375" customWidth="1"/>
    <col min="5" max="5" width="30.28515625" customWidth="1"/>
    <col min="6" max="6" width="33.140625" customWidth="1"/>
    <col min="7" max="12" width="8.7109375" customWidth="1"/>
    <col min="13" max="14" width="8.7109375" hidden="1" customWidth="1"/>
    <col min="15" max="26" width="8.7109375" customWidth="1"/>
  </cols>
  <sheetData>
    <row r="1" spans="1:26" ht="21" customHeight="1">
      <c r="A1" s="6" t="s">
        <v>16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20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22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38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10"/>
      <c r="D12" s="10"/>
      <c r="E12" s="11" t="s">
        <v>31</v>
      </c>
      <c r="F12" s="11" t="s">
        <v>32</v>
      </c>
      <c r="G12" s="8"/>
      <c r="H12" s="8"/>
      <c r="I12" s="8"/>
      <c r="J12" s="8"/>
      <c r="K12" s="8"/>
      <c r="L12" s="8"/>
      <c r="M12" s="90" t="s">
        <v>26</v>
      </c>
      <c r="N12" s="9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43">
        <v>0.375</v>
      </c>
      <c r="B13" s="13"/>
      <c r="C13" s="37" t="str">
        <f>VLOOKUP(M13,druzstva!$A$4:$B$15,2,0)</f>
        <v>Tým 2</v>
      </c>
      <c r="D13" s="17" t="str">
        <f>VLOOKUP(N13,druzstva!$A$4:$B$15,2,0)</f>
        <v>Tým 1</v>
      </c>
      <c r="E13" s="13"/>
      <c r="F13" s="44"/>
      <c r="G13" s="8"/>
      <c r="H13" s="8"/>
      <c r="I13" s="8"/>
      <c r="J13" s="8"/>
      <c r="K13" s="8"/>
      <c r="L13" s="8"/>
      <c r="M13" s="37">
        <v>2</v>
      </c>
      <c r="N13" s="17">
        <v>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45">
        <v>0.39583333333333331</v>
      </c>
      <c r="B14" s="22"/>
      <c r="C14" s="21" t="str">
        <f>VLOOKUP(M14,druzstva!$A$4:$B$15,2,0)</f>
        <v>Tým 3</v>
      </c>
      <c r="D14" s="23" t="str">
        <f>VLOOKUP(N14,druzstva!$A$4:$B$15,2,0)</f>
        <v>Tým 4</v>
      </c>
      <c r="E14" s="22"/>
      <c r="F14" s="46"/>
      <c r="G14" s="8"/>
      <c r="H14" s="8"/>
      <c r="I14" s="8"/>
      <c r="J14" s="8"/>
      <c r="K14" s="8"/>
      <c r="L14" s="8"/>
      <c r="M14" s="21">
        <v>3</v>
      </c>
      <c r="N14" s="23"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45">
        <v>0.41666666666666669</v>
      </c>
      <c r="B15" s="22"/>
      <c r="C15" s="26" t="str">
        <f>VLOOKUP(M15,druzstva!$A$4:$B$15,2,0)</f>
        <v>Tým 5</v>
      </c>
      <c r="D15" s="16" t="str">
        <f>VLOOKUP(N15,druzstva!$A$4:$B$15,2,0)</f>
        <v>Tým 2</v>
      </c>
      <c r="E15" s="22"/>
      <c r="F15" s="46"/>
      <c r="G15" s="8"/>
      <c r="H15" s="8"/>
      <c r="I15" s="8"/>
      <c r="J15" s="8"/>
      <c r="K15" s="8"/>
      <c r="L15" s="8"/>
      <c r="M15" s="26">
        <v>5</v>
      </c>
      <c r="N15" s="16">
        <v>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45">
        <v>0.4375</v>
      </c>
      <c r="B16" s="22"/>
      <c r="C16" s="25" t="str">
        <f>VLOOKUP(M16,druzstva!$A$4:$B$15,2,0)</f>
        <v>Tým 1</v>
      </c>
      <c r="D16" s="21" t="str">
        <f>VLOOKUP(N16,druzstva!$A$4:$B$15,2,0)</f>
        <v>Tým 3</v>
      </c>
      <c r="E16" s="22"/>
      <c r="F16" s="46"/>
      <c r="G16" s="8"/>
      <c r="H16" s="8"/>
      <c r="I16" s="8"/>
      <c r="J16" s="8"/>
      <c r="K16" s="8"/>
      <c r="L16" s="8"/>
      <c r="M16" s="25">
        <v>1</v>
      </c>
      <c r="N16" s="21">
        <v>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45">
        <v>0.45833333333333331</v>
      </c>
      <c r="B17" s="22"/>
      <c r="C17" s="23" t="str">
        <f>VLOOKUP(M17,druzstva!$A$4:$B$15,2,0)</f>
        <v>Tým 4</v>
      </c>
      <c r="D17" s="26" t="str">
        <f>VLOOKUP(N17,druzstva!$A$4:$B$15,2,0)</f>
        <v>Tým 5</v>
      </c>
      <c r="E17" s="22"/>
      <c r="F17" s="46"/>
      <c r="G17" s="8"/>
      <c r="H17" s="8"/>
      <c r="I17" s="8"/>
      <c r="J17" s="8"/>
      <c r="K17" s="8"/>
      <c r="L17" s="8"/>
      <c r="M17" s="23">
        <v>4</v>
      </c>
      <c r="N17" s="26">
        <v>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45">
        <v>0.47916666666666669</v>
      </c>
      <c r="B18" s="22"/>
      <c r="C18" s="16" t="str">
        <f>VLOOKUP(M18,druzstva!$A$4:$B$15,2,0)</f>
        <v>Tým 2</v>
      </c>
      <c r="D18" s="21" t="str">
        <f>VLOOKUP(N18,druzstva!$A$4:$B$15,2,0)</f>
        <v>Tým 3</v>
      </c>
      <c r="E18" s="22"/>
      <c r="F18" s="46"/>
      <c r="G18" s="8"/>
      <c r="H18" s="8"/>
      <c r="I18" s="8"/>
      <c r="J18" s="8"/>
      <c r="K18" s="8"/>
      <c r="L18" s="8"/>
      <c r="M18" s="16">
        <v>2</v>
      </c>
      <c r="N18" s="21">
        <v>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45">
        <v>0.5</v>
      </c>
      <c r="B19" s="22"/>
      <c r="C19" s="25" t="str">
        <f>VLOOKUP(M19,druzstva!$A$4:$B$15,2,0)</f>
        <v>Tým 1</v>
      </c>
      <c r="D19" s="23" t="str">
        <f>VLOOKUP(N19,druzstva!$A$4:$B$15,2,0)</f>
        <v>Tým 4</v>
      </c>
      <c r="E19" s="22"/>
      <c r="F19" s="46"/>
      <c r="G19" s="8"/>
      <c r="H19" s="8"/>
      <c r="I19" s="8"/>
      <c r="J19" s="8"/>
      <c r="K19" s="8"/>
      <c r="L19" s="8"/>
      <c r="M19" s="25">
        <v>1</v>
      </c>
      <c r="N19" s="23">
        <v>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45">
        <v>0.52083333333333337</v>
      </c>
      <c r="B20" s="22"/>
      <c r="C20" s="26" t="str">
        <f>VLOOKUP(M20,druzstva!$A$4:$B$15,2,0)</f>
        <v>Tým 5</v>
      </c>
      <c r="D20" s="21" t="str">
        <f>VLOOKUP(N20,druzstva!$A$4:$B$15,2,0)</f>
        <v>Tým 3</v>
      </c>
      <c r="E20" s="22"/>
      <c r="F20" s="46"/>
      <c r="G20" s="8"/>
      <c r="H20" s="8"/>
      <c r="I20" s="8"/>
      <c r="J20" s="8"/>
      <c r="K20" s="8"/>
      <c r="L20" s="8"/>
      <c r="M20" s="26">
        <v>5</v>
      </c>
      <c r="N20" s="21">
        <v>3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45">
        <v>0.54166666666666663</v>
      </c>
      <c r="B21" s="22"/>
      <c r="C21" s="16" t="str">
        <f>VLOOKUP(M21,druzstva!$A$4:$B$15,2,0)</f>
        <v>Tým 2</v>
      </c>
      <c r="D21" s="23" t="str">
        <f>VLOOKUP(N21,druzstva!$A$4:$B$15,2,0)</f>
        <v>Tým 4</v>
      </c>
      <c r="E21" s="22"/>
      <c r="F21" s="46"/>
      <c r="G21" s="8"/>
      <c r="H21" s="8"/>
      <c r="I21" s="8"/>
      <c r="J21" s="8"/>
      <c r="K21" s="8"/>
      <c r="L21" s="8"/>
      <c r="M21" s="16">
        <v>2</v>
      </c>
      <c r="N21" s="23">
        <v>4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47">
        <v>0.5625</v>
      </c>
      <c r="B22" s="28"/>
      <c r="C22" s="32" t="str">
        <f>VLOOKUP(M22,druzstva!$A$4:$B$15,2,0)</f>
        <v>Tým 1</v>
      </c>
      <c r="D22" s="34" t="str">
        <f>VLOOKUP(N22,druzstva!$A$4:$B$15,2,0)</f>
        <v>Tým 5</v>
      </c>
      <c r="E22" s="28"/>
      <c r="F22" s="124"/>
      <c r="G22" s="8"/>
      <c r="H22" s="8"/>
      <c r="I22" s="8"/>
      <c r="J22" s="8"/>
      <c r="K22" s="8"/>
      <c r="L22" s="8"/>
      <c r="M22" s="32">
        <v>1</v>
      </c>
      <c r="N22" s="34">
        <v>5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4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M12:N12"/>
  </mergeCells>
  <pageMargins left="0.25" right="0.25" top="0.75" bottom="0.75" header="0" footer="0"/>
  <pageSetup paperSize="9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  <pageSetUpPr fitToPage="1"/>
  </sheetPr>
  <dimension ref="A1:Z1000"/>
  <sheetViews>
    <sheetView workbookViewId="0">
      <selection activeCell="J6" sqref="J6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8.5703125" customWidth="1"/>
    <col min="9" max="9" width="34" customWidth="1"/>
    <col min="10" max="11" width="9.140625" customWidth="1"/>
    <col min="12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39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40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41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thickBo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118">
        <v>0.375</v>
      </c>
      <c r="B13" s="103"/>
      <c r="C13" s="104" t="str">
        <f>VLOOKUP(M13,druzstva!$A$4:$B$15,2,0)</f>
        <v>Tým 1</v>
      </c>
      <c r="D13" s="105" t="str">
        <f>VLOOKUP(N13,druzstva!$A$4:$B$15,2,0)</f>
        <v>Tým 2</v>
      </c>
      <c r="E13" s="103"/>
      <c r="F13" s="106" t="str">
        <f>VLOOKUP(P13,druzstva!$A$4:$B$15,2,0)</f>
        <v>Tým 3</v>
      </c>
      <c r="G13" s="107" t="str">
        <f>VLOOKUP(Q13,druzstva!$A$4:$B$15,2,0)</f>
        <v>Tým 4</v>
      </c>
      <c r="H13" s="103"/>
      <c r="I13" s="108"/>
      <c r="J13" s="8"/>
      <c r="K13" s="8"/>
      <c r="L13" s="8"/>
      <c r="M13" s="37">
        <v>1</v>
      </c>
      <c r="N13" s="17">
        <v>2</v>
      </c>
      <c r="O13" s="18"/>
      <c r="P13" s="19">
        <v>3</v>
      </c>
      <c r="Q13" s="20">
        <v>4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119">
        <v>0.39930555555555558</v>
      </c>
      <c r="B14" s="96"/>
      <c r="C14" s="101" t="str">
        <f>VLOOKUP(M14,druzstva!$A$4:$B$15,2,0)</f>
        <v>Tým 5</v>
      </c>
      <c r="D14" s="125" t="str">
        <f>VLOOKUP(N14,druzstva!$A$4:$B$15,2,0)</f>
        <v>Tým 6</v>
      </c>
      <c r="E14" s="96"/>
      <c r="F14" s="97" t="str">
        <f>VLOOKUP(P14,druzstva!$A$4:$B$15,2,0)</f>
        <v>Tým 1</v>
      </c>
      <c r="G14" s="100" t="str">
        <f>VLOOKUP(Q14,druzstva!$A$4:$B$15,2,0)</f>
        <v>Tým 4</v>
      </c>
      <c r="H14" s="96"/>
      <c r="I14" s="110"/>
      <c r="J14" s="8"/>
      <c r="K14" s="8"/>
      <c r="L14" s="8"/>
      <c r="M14" s="26">
        <v>5</v>
      </c>
      <c r="N14" s="49">
        <v>6</v>
      </c>
      <c r="O14" s="22"/>
      <c r="P14" s="16">
        <v>1</v>
      </c>
      <c r="Q14" s="23">
        <v>4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119">
        <v>0.4236111111111111</v>
      </c>
      <c r="B15" s="96"/>
      <c r="C15" s="101" t="str">
        <f>VLOOKUP(M15,druzstva!$A$4:$B$15,2,0)</f>
        <v>Tým 5</v>
      </c>
      <c r="D15" s="98" t="str">
        <f>VLOOKUP(N15,druzstva!$A$4:$B$15,2,0)</f>
        <v>Tým 2</v>
      </c>
      <c r="E15" s="96"/>
      <c r="F15" s="99" t="str">
        <f>VLOOKUP(P15,druzstva!$A$4:$B$15,2,0)</f>
        <v>Tým 3</v>
      </c>
      <c r="G15" s="125" t="str">
        <f>VLOOKUP(Q15,druzstva!$A$4:$B$15,2,0)</f>
        <v>Tým 6</v>
      </c>
      <c r="H15" s="96"/>
      <c r="I15" s="110"/>
      <c r="J15" s="8"/>
      <c r="K15" s="8"/>
      <c r="L15" s="8"/>
      <c r="M15" s="26">
        <v>5</v>
      </c>
      <c r="N15" s="25">
        <v>2</v>
      </c>
      <c r="O15" s="22"/>
      <c r="P15" s="21">
        <v>3</v>
      </c>
      <c r="Q15" s="49">
        <v>6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119">
        <v>0.44791666666666669</v>
      </c>
      <c r="B16" s="96"/>
      <c r="C16" s="97" t="str">
        <f>VLOOKUP(M16,druzstva!$A$4:$B$15,2,0)</f>
        <v>Tým 1</v>
      </c>
      <c r="D16" s="99" t="str">
        <f>VLOOKUP(N16,druzstva!$A$4:$B$15,2,0)</f>
        <v>Tým 3</v>
      </c>
      <c r="E16" s="96"/>
      <c r="F16" s="100" t="str">
        <f>VLOOKUP(P16,druzstva!$A$4:$B$15,2,0)</f>
        <v>Tým 4</v>
      </c>
      <c r="G16" s="98" t="str">
        <f>VLOOKUP(Q16,druzstva!$A$4:$B$15,2,0)</f>
        <v>Tým 2</v>
      </c>
      <c r="H16" s="96"/>
      <c r="I16" s="110"/>
      <c r="J16" s="8"/>
      <c r="K16" s="8"/>
      <c r="L16" s="8"/>
      <c r="M16" s="16">
        <v>1</v>
      </c>
      <c r="N16" s="21">
        <v>3</v>
      </c>
      <c r="O16" s="22"/>
      <c r="P16" s="23">
        <v>4</v>
      </c>
      <c r="Q16" s="25">
        <v>2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119">
        <v>0.47222222222222227</v>
      </c>
      <c r="B17" s="96"/>
      <c r="C17" s="101" t="str">
        <f>VLOOKUP(M17,druzstva!$A$4:$B$15,2,0)</f>
        <v>Tým 5</v>
      </c>
      <c r="D17" s="97" t="str">
        <f>VLOOKUP(N17,druzstva!$A$4:$B$15,2,0)</f>
        <v>Tým 1</v>
      </c>
      <c r="E17" s="96"/>
      <c r="F17" s="125" t="str">
        <f>VLOOKUP(P17,druzstva!$A$4:$B$15,2,0)</f>
        <v>Tým 6</v>
      </c>
      <c r="G17" s="100" t="str">
        <f>VLOOKUP(Q17,druzstva!$A$4:$B$15,2,0)</f>
        <v>Tým 4</v>
      </c>
      <c r="H17" s="96"/>
      <c r="I17" s="110"/>
      <c r="J17" s="8"/>
      <c r="K17" s="8"/>
      <c r="L17" s="8"/>
      <c r="M17" s="26">
        <v>5</v>
      </c>
      <c r="N17" s="16">
        <v>1</v>
      </c>
      <c r="O17" s="22"/>
      <c r="P17" s="49">
        <v>6</v>
      </c>
      <c r="Q17" s="23">
        <v>4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119">
        <v>0.49652777777777773</v>
      </c>
      <c r="B18" s="96"/>
      <c r="C18" s="98" t="str">
        <f>VLOOKUP(M18,druzstva!$A$4:$B$15,2,0)</f>
        <v>Tým 2</v>
      </c>
      <c r="D18" s="125" t="str">
        <f>VLOOKUP(N18,druzstva!$A$4:$B$15,2,0)</f>
        <v>Tým 6</v>
      </c>
      <c r="E18" s="96"/>
      <c r="F18" s="99" t="str">
        <f>VLOOKUP(P18,druzstva!$A$4:$B$15,2,0)</f>
        <v>Tým 3</v>
      </c>
      <c r="G18" s="101" t="str">
        <f>VLOOKUP(Q18,druzstva!$A$4:$B$15,2,0)</f>
        <v>Tým 5</v>
      </c>
      <c r="H18" s="96"/>
      <c r="I18" s="110"/>
      <c r="J18" s="8"/>
      <c r="K18" s="8"/>
      <c r="L18" s="8"/>
      <c r="M18" s="25">
        <v>2</v>
      </c>
      <c r="N18" s="49">
        <v>6</v>
      </c>
      <c r="O18" s="39"/>
      <c r="P18" s="21">
        <v>3</v>
      </c>
      <c r="Q18" s="26">
        <v>5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119">
        <v>0.52083333333333337</v>
      </c>
      <c r="B19" s="96"/>
      <c r="C19" s="98" t="str">
        <f>VLOOKUP(M19,druzstva!$A$4:$B$15,2,0)</f>
        <v>Tým 2</v>
      </c>
      <c r="D19" s="99" t="str">
        <f>VLOOKUP(N19,druzstva!$A$4:$B$15,2,0)</f>
        <v>Tým 3</v>
      </c>
      <c r="E19" s="96"/>
      <c r="F19" s="96" t="s">
        <v>35</v>
      </c>
      <c r="G19" s="96" t="s">
        <v>35</v>
      </c>
      <c r="H19" s="96"/>
      <c r="I19" s="110"/>
      <c r="J19" s="8"/>
      <c r="K19" s="8"/>
      <c r="L19" s="8"/>
      <c r="M19" s="25">
        <v>2</v>
      </c>
      <c r="N19" s="21">
        <v>3</v>
      </c>
      <c r="O19" s="39"/>
      <c r="P19" s="22" t="s">
        <v>35</v>
      </c>
      <c r="Q19" s="22" t="s">
        <v>35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 thickBot="1">
      <c r="A20" s="121">
        <v>0.54513888888888884</v>
      </c>
      <c r="B20" s="112"/>
      <c r="C20" s="113" t="str">
        <f>VLOOKUP(M20,druzstva!$A$4:$B$15,2,0)</f>
        <v>Tým 4</v>
      </c>
      <c r="D20" s="115" t="str">
        <f>VLOOKUP(N20,druzstva!$A$4:$B$15,2,0)</f>
        <v>Tým 5</v>
      </c>
      <c r="E20" s="112"/>
      <c r="F20" s="126" t="str">
        <f>VLOOKUP(P20,druzstva!$A$4:$B$15,2,0)</f>
        <v>Tým 6</v>
      </c>
      <c r="G20" s="116" t="str">
        <f>VLOOKUP(Q20,druzstva!$A$4:$B$15,2,0)</f>
        <v>Tým 1</v>
      </c>
      <c r="H20" s="112"/>
      <c r="I20" s="117"/>
      <c r="J20" s="8"/>
      <c r="K20" s="8"/>
      <c r="L20" s="8"/>
      <c r="M20" s="31">
        <v>4</v>
      </c>
      <c r="N20" s="34">
        <v>5</v>
      </c>
      <c r="O20" s="41"/>
      <c r="P20" s="50">
        <v>6</v>
      </c>
      <c r="Q20" s="35">
        <v>1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22" t="s">
        <v>35</v>
      </c>
      <c r="G25" s="22" t="s">
        <v>35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  <pageSetUpPr fitToPage="1"/>
  </sheetPr>
  <dimension ref="A1:Z999"/>
  <sheetViews>
    <sheetView workbookViewId="0">
      <selection activeCell="G8" sqref="G8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8.7109375" customWidth="1"/>
    <col min="9" max="9" width="30.42578125" customWidth="1"/>
    <col min="10" max="11" width="9.140625" customWidth="1"/>
    <col min="12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39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40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42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thickBo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118">
        <v>0.375</v>
      </c>
      <c r="B13" s="103"/>
      <c r="C13" s="104" t="str">
        <f>VLOOKUP(M13,druzstva!$A$4:$B$15,2,0)</f>
        <v>Tým 1</v>
      </c>
      <c r="D13" s="105" t="str">
        <f>VLOOKUP(N13,druzstva!$A$4:$B$15,2,0)</f>
        <v>Tým 2</v>
      </c>
      <c r="E13" s="128"/>
      <c r="F13" s="103" t="s">
        <v>35</v>
      </c>
      <c r="G13" s="103" t="s">
        <v>35</v>
      </c>
      <c r="H13" s="103"/>
      <c r="I13" s="108"/>
      <c r="J13" s="8"/>
      <c r="K13" s="8"/>
      <c r="L13" s="8"/>
      <c r="M13" s="37">
        <v>1</v>
      </c>
      <c r="N13" s="17">
        <v>2</v>
      </c>
      <c r="O13" s="51"/>
      <c r="P13" s="18" t="s">
        <v>35</v>
      </c>
      <c r="Q13" s="18" t="s">
        <v>35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119">
        <v>0.39930555555555558</v>
      </c>
      <c r="B14" s="96"/>
      <c r="C14" s="99" t="str">
        <f>VLOOKUP(M14,druzstva!$A$4:$B$15,2,0)</f>
        <v>Tým 3</v>
      </c>
      <c r="D14" s="100" t="str">
        <f>VLOOKUP(N14,druzstva!$A$4:$B$15,2,0)</f>
        <v>Tým 4</v>
      </c>
      <c r="E14" s="127"/>
      <c r="F14" s="101" t="str">
        <f>VLOOKUP(P14,druzstva!$A$4:$B$15,2,0)</f>
        <v>Tým 5</v>
      </c>
      <c r="G14" s="125" t="str">
        <f>VLOOKUP(Q14,druzstva!$A$4:$B$15,2,0)</f>
        <v>Tým 6</v>
      </c>
      <c r="H14" s="96"/>
      <c r="I14" s="110"/>
      <c r="J14" s="8"/>
      <c r="K14" s="8"/>
      <c r="L14" s="8"/>
      <c r="M14" s="21">
        <v>3</v>
      </c>
      <c r="N14" s="23">
        <v>4</v>
      </c>
      <c r="O14" s="52"/>
      <c r="P14" s="26">
        <v>5</v>
      </c>
      <c r="Q14" s="49">
        <v>6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119">
        <v>0.4236111111111111</v>
      </c>
      <c r="B15" s="96"/>
      <c r="C15" s="99" t="str">
        <f>VLOOKUP(M15,druzstva!$A$4:$B$15,2,0)</f>
        <v>Tým 3</v>
      </c>
      <c r="D15" s="98" t="str">
        <f>VLOOKUP(N15,druzstva!$A$4:$B$15,2,0)</f>
        <v>Tým 2</v>
      </c>
      <c r="E15" s="127"/>
      <c r="F15" s="101" t="str">
        <f>VLOOKUP(P15,druzstva!$A$4:$B$15,2,0)</f>
        <v>Tým 5</v>
      </c>
      <c r="G15" s="100" t="str">
        <f>VLOOKUP(Q15,druzstva!$A$4:$B$15,2,0)</f>
        <v>Tým 4</v>
      </c>
      <c r="H15" s="96"/>
      <c r="I15" s="110"/>
      <c r="J15" s="8"/>
      <c r="K15" s="8"/>
      <c r="L15" s="8"/>
      <c r="M15" s="21">
        <v>3</v>
      </c>
      <c r="N15" s="25">
        <v>2</v>
      </c>
      <c r="O15" s="52"/>
      <c r="P15" s="26">
        <v>5</v>
      </c>
      <c r="Q15" s="23">
        <v>4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119">
        <v>0.44791666666666669</v>
      </c>
      <c r="B16" s="96"/>
      <c r="C16" s="99" t="str">
        <f>VLOOKUP(M16,druzstva!$A$4:$B$15,2,0)</f>
        <v>Tým 3</v>
      </c>
      <c r="D16" s="97" t="str">
        <f>VLOOKUP(N16,druzstva!$A$4:$B$15,2,0)</f>
        <v>Tým 1</v>
      </c>
      <c r="E16" s="127"/>
      <c r="F16" s="125" t="str">
        <f>VLOOKUP(P16,druzstva!$A$4:$B$15,2,0)</f>
        <v>Tým 6</v>
      </c>
      <c r="G16" s="98" t="str">
        <f>VLOOKUP(Q16,druzstva!$A$4:$B$15,2,0)</f>
        <v>Tým 2</v>
      </c>
      <c r="H16" s="96"/>
      <c r="I16" s="110"/>
      <c r="J16" s="8"/>
      <c r="K16" s="8"/>
      <c r="L16" s="8"/>
      <c r="M16" s="21">
        <v>3</v>
      </c>
      <c r="N16" s="16">
        <v>1</v>
      </c>
      <c r="O16" s="52"/>
      <c r="P16" s="49">
        <v>6</v>
      </c>
      <c r="Q16" s="25">
        <v>2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119">
        <v>0.47222222222222227</v>
      </c>
      <c r="B17" s="96"/>
      <c r="C17" s="97" t="str">
        <f>VLOOKUP(M17,druzstva!$A$4:$B$15,2,0)</f>
        <v>Tým 1</v>
      </c>
      <c r="D17" s="101" t="str">
        <f>VLOOKUP(N17,druzstva!$A$4:$B$15,2,0)</f>
        <v>Tým 5</v>
      </c>
      <c r="E17" s="127"/>
      <c r="F17" s="100" t="str">
        <f>VLOOKUP(P17,druzstva!$A$4:$B$15,2,0)</f>
        <v>Tým 4</v>
      </c>
      <c r="G17" s="125" t="str">
        <f>VLOOKUP(Q17,druzstva!$A$4:$B$15,2,0)</f>
        <v>Tým 6</v>
      </c>
      <c r="H17" s="96"/>
      <c r="I17" s="110"/>
      <c r="J17" s="8"/>
      <c r="K17" s="8"/>
      <c r="L17" s="8"/>
      <c r="M17" s="16">
        <v>1</v>
      </c>
      <c r="N17" s="26">
        <v>5</v>
      </c>
      <c r="O17" s="52"/>
      <c r="P17" s="23">
        <v>4</v>
      </c>
      <c r="Q17" s="49">
        <v>6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119">
        <v>0.49652777777777773</v>
      </c>
      <c r="B18" s="96"/>
      <c r="C18" s="98" t="str">
        <f>VLOOKUP(M18,druzstva!$A$4:$B$15,2,0)</f>
        <v>Tým 2</v>
      </c>
      <c r="D18" s="100" t="str">
        <f>VLOOKUP(N18,druzstva!$A$4:$B$15,2,0)</f>
        <v>Tým 4</v>
      </c>
      <c r="E18" s="127"/>
      <c r="F18" s="101" t="str">
        <f>VLOOKUP(P18,druzstva!$A$4:$B$15,2,0)</f>
        <v>Tým 5</v>
      </c>
      <c r="G18" s="99" t="str">
        <f>VLOOKUP(Q18,druzstva!$A$4:$B$15,2,0)</f>
        <v>Tým 3</v>
      </c>
      <c r="H18" s="96"/>
      <c r="I18" s="110"/>
      <c r="J18" s="8"/>
      <c r="K18" s="8"/>
      <c r="L18" s="8"/>
      <c r="M18" s="25">
        <v>2</v>
      </c>
      <c r="N18" s="23">
        <v>4</v>
      </c>
      <c r="O18" s="53"/>
      <c r="P18" s="26">
        <v>5</v>
      </c>
      <c r="Q18" s="21">
        <v>3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119">
        <v>0.52083333333333337</v>
      </c>
      <c r="B19" s="96"/>
      <c r="C19" s="98" t="str">
        <f>VLOOKUP(M19,druzstva!$A$4:$B$15,2,0)</f>
        <v>Tým 2</v>
      </c>
      <c r="D19" s="101" t="str">
        <f>VLOOKUP(N19,druzstva!$A$4:$B$15,2,0)</f>
        <v>Tým 5</v>
      </c>
      <c r="E19" s="127"/>
      <c r="F19" s="97" t="str">
        <f>VLOOKUP(P19,druzstva!$A$4:$B$15,2,0)</f>
        <v>Tým 1</v>
      </c>
      <c r="G19" s="125" t="str">
        <f>VLOOKUP(Q19,druzstva!$A$4:$B$15,2,0)</f>
        <v>Tým 6</v>
      </c>
      <c r="H19" s="96"/>
      <c r="I19" s="110"/>
      <c r="J19" s="8"/>
      <c r="K19" s="8"/>
      <c r="L19" s="8"/>
      <c r="M19" s="25">
        <v>2</v>
      </c>
      <c r="N19" s="26">
        <v>5</v>
      </c>
      <c r="O19" s="53"/>
      <c r="P19" s="16">
        <v>1</v>
      </c>
      <c r="Q19" s="49">
        <v>6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 thickBot="1">
      <c r="A20" s="121">
        <v>0.54513888888888884</v>
      </c>
      <c r="B20" s="112"/>
      <c r="C20" s="126" t="str">
        <f>VLOOKUP(M20,druzstva!$A$4:$B$15,2,0)</f>
        <v>Tým 6</v>
      </c>
      <c r="D20" s="129" t="str">
        <f>VLOOKUP(N20,druzstva!$A$4:$B$15,2,0)</f>
        <v>Tým 3</v>
      </c>
      <c r="E20" s="130"/>
      <c r="F20" s="113" t="str">
        <f>VLOOKUP(P20,druzstva!$A$4:$B$15,2,0)</f>
        <v>Tým 4</v>
      </c>
      <c r="G20" s="116" t="str">
        <f>VLOOKUP(Q20,druzstva!$A$4:$B$15,2,0)</f>
        <v>Tým 1</v>
      </c>
      <c r="H20" s="112"/>
      <c r="I20" s="117"/>
      <c r="J20" s="8"/>
      <c r="K20" s="8"/>
      <c r="L20" s="8"/>
      <c r="M20" s="50">
        <v>6</v>
      </c>
      <c r="N20" s="54">
        <v>3</v>
      </c>
      <c r="O20" s="55"/>
      <c r="P20" s="31">
        <v>4</v>
      </c>
      <c r="Q20" s="35">
        <v>1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8"/>
      <c r="B22" s="8"/>
      <c r="C22" s="8" t="s">
        <v>33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  <pageSetUpPr fitToPage="1"/>
  </sheetPr>
  <dimension ref="A1:Z1002"/>
  <sheetViews>
    <sheetView workbookViewId="0">
      <selection activeCell="J15" sqref="J15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31.7109375" customWidth="1"/>
    <col min="4" max="4" width="29.7109375" customWidth="1"/>
    <col min="5" max="5" width="31.7109375" customWidth="1"/>
    <col min="6" max="6" width="33.42578125" customWidth="1"/>
    <col min="7" max="12" width="8.7109375" customWidth="1"/>
    <col min="13" max="14" width="8.7109375" hidden="1" customWidth="1"/>
    <col min="15" max="26" width="8.7109375" customWidth="1"/>
  </cols>
  <sheetData>
    <row r="1" spans="1:26" ht="21" customHeight="1">
      <c r="A1" s="6" t="s">
        <v>16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43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44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45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10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thickBot="1">
      <c r="A12" s="11" t="s">
        <v>27</v>
      </c>
      <c r="B12" s="11" t="s">
        <v>28</v>
      </c>
      <c r="C12" s="10"/>
      <c r="D12" s="10"/>
      <c r="E12" s="11" t="s">
        <v>31</v>
      </c>
      <c r="F12" s="11" t="s">
        <v>32</v>
      </c>
      <c r="G12" s="8"/>
      <c r="H12" s="8"/>
      <c r="I12" s="8"/>
      <c r="J12" s="8"/>
      <c r="K12" s="8"/>
      <c r="L12" s="8"/>
      <c r="M12" s="90" t="s">
        <v>26</v>
      </c>
      <c r="N12" s="9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9.5" customHeight="1">
      <c r="A13" s="118">
        <v>0.375</v>
      </c>
      <c r="B13" s="103"/>
      <c r="C13" s="104" t="str">
        <f>VLOOKUP(M13,druzstva!$A$4:$B$15,2,0)</f>
        <v>Tým 1</v>
      </c>
      <c r="D13" s="105" t="str">
        <f>VLOOKUP(N13,druzstva!$A$4:$B$15,2,0)</f>
        <v>Tým 2</v>
      </c>
      <c r="E13" s="103"/>
      <c r="F13" s="108"/>
      <c r="G13" s="8"/>
      <c r="H13" s="8"/>
      <c r="I13" s="8"/>
      <c r="J13" s="8"/>
      <c r="K13" s="8"/>
      <c r="L13" s="8"/>
      <c r="M13" s="37">
        <v>1</v>
      </c>
      <c r="N13" s="17">
        <v>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9.5" customHeight="1">
      <c r="A14" s="119">
        <v>0.3888888888888889</v>
      </c>
      <c r="B14" s="96"/>
      <c r="C14" s="99" t="str">
        <f>VLOOKUP(M14,druzstva!$A$4:$B$15,2,0)</f>
        <v>Tým 3</v>
      </c>
      <c r="D14" s="100" t="str">
        <f>VLOOKUP(N14,druzstva!$A$4:$B$15,2,0)</f>
        <v>Tým 4</v>
      </c>
      <c r="E14" s="96"/>
      <c r="F14" s="110"/>
      <c r="G14" s="8"/>
      <c r="H14" s="8"/>
      <c r="I14" s="8"/>
      <c r="J14" s="8"/>
      <c r="K14" s="8"/>
      <c r="L14" s="8"/>
      <c r="M14" s="21">
        <v>3</v>
      </c>
      <c r="N14" s="23"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9.5" customHeight="1">
      <c r="A15" s="119">
        <v>0.40277777777777773</v>
      </c>
      <c r="B15" s="96"/>
      <c r="C15" s="101" t="str">
        <f>VLOOKUP(M15,druzstva!$A$4:$B$15,2,0)</f>
        <v>Tým 5</v>
      </c>
      <c r="D15" s="125" t="str">
        <f>VLOOKUP(N15,druzstva!$A$4:$B$15,2,0)</f>
        <v>Tým 6</v>
      </c>
      <c r="E15" s="96"/>
      <c r="F15" s="110"/>
      <c r="G15" s="8"/>
      <c r="H15" s="8"/>
      <c r="I15" s="8"/>
      <c r="J15" s="8"/>
      <c r="K15" s="8"/>
      <c r="L15" s="8"/>
      <c r="M15" s="26">
        <v>5</v>
      </c>
      <c r="N15" s="49">
        <v>6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9.5" customHeight="1">
      <c r="A16" s="119">
        <v>0.41666666666666669</v>
      </c>
      <c r="B16" s="96"/>
      <c r="C16" s="100" t="str">
        <f>VLOOKUP(M16,druzstva!$A$4:$B$15,2,0)</f>
        <v>Tým 4</v>
      </c>
      <c r="D16" s="97" t="str">
        <f>VLOOKUP(N16,druzstva!$A$4:$B$15,2,0)</f>
        <v>Tým 1</v>
      </c>
      <c r="E16" s="96"/>
      <c r="F16" s="110"/>
      <c r="G16" s="8"/>
      <c r="H16" s="8"/>
      <c r="I16" s="8"/>
      <c r="J16" s="8"/>
      <c r="K16" s="8"/>
      <c r="L16" s="8"/>
      <c r="M16" s="23">
        <v>4</v>
      </c>
      <c r="N16" s="16">
        <v>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9.5" customHeight="1">
      <c r="A17" s="119">
        <v>0.43055555555555558</v>
      </c>
      <c r="B17" s="96"/>
      <c r="C17" s="98" t="str">
        <f>VLOOKUP(M17,druzstva!$A$4:$B$15,2,0)</f>
        <v>Tým 2</v>
      </c>
      <c r="D17" s="99" t="str">
        <f>VLOOKUP(N17,druzstva!$A$4:$B$15,2,0)</f>
        <v>Tým 3</v>
      </c>
      <c r="E17" s="96"/>
      <c r="F17" s="110"/>
      <c r="G17" s="8"/>
      <c r="H17" s="8"/>
      <c r="I17" s="8"/>
      <c r="J17" s="8"/>
      <c r="K17" s="8"/>
      <c r="L17" s="8"/>
      <c r="M17" s="25">
        <v>2</v>
      </c>
      <c r="N17" s="21">
        <v>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119">
        <v>0.44444444444444442</v>
      </c>
      <c r="B18" s="96"/>
      <c r="C18" s="100" t="str">
        <f>VLOOKUP(M18,druzstva!$A$4:$B$15,2,0)</f>
        <v>Tým 4</v>
      </c>
      <c r="D18" s="125" t="str">
        <f>VLOOKUP(N18,druzstva!$A$4:$B$15,2,0)</f>
        <v>Tým 6</v>
      </c>
      <c r="E18" s="96"/>
      <c r="F18" s="110"/>
      <c r="G18" s="8"/>
      <c r="H18" s="8"/>
      <c r="I18" s="8"/>
      <c r="J18" s="8"/>
      <c r="K18" s="8"/>
      <c r="L18" s="8"/>
      <c r="M18" s="23">
        <v>4</v>
      </c>
      <c r="N18" s="49">
        <v>6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9.5" customHeight="1">
      <c r="A19" s="119">
        <v>0.45833333333333331</v>
      </c>
      <c r="B19" s="96"/>
      <c r="C19" s="101" t="str">
        <f>VLOOKUP(M19,druzstva!$A$4:$B$15,2,0)</f>
        <v>Tým 5</v>
      </c>
      <c r="D19" s="98" t="str">
        <f>VLOOKUP(N19,druzstva!$A$4:$B$15,2,0)</f>
        <v>Tým 2</v>
      </c>
      <c r="E19" s="96"/>
      <c r="F19" s="110"/>
      <c r="G19" s="8"/>
      <c r="H19" s="8"/>
      <c r="I19" s="8"/>
      <c r="J19" s="8"/>
      <c r="K19" s="8"/>
      <c r="L19" s="8"/>
      <c r="M19" s="26">
        <v>5</v>
      </c>
      <c r="N19" s="25">
        <v>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>
      <c r="A20" s="119">
        <v>0.47222222222222227</v>
      </c>
      <c r="B20" s="96"/>
      <c r="C20" s="125" t="str">
        <f>VLOOKUP(M20,druzstva!$A$4:$B$15,2,0)</f>
        <v>Tým 6</v>
      </c>
      <c r="D20" s="99" t="str">
        <f>VLOOKUP(N20,druzstva!$A$4:$B$15,2,0)</f>
        <v>Tým 3</v>
      </c>
      <c r="E20" s="96"/>
      <c r="F20" s="110"/>
      <c r="G20" s="8"/>
      <c r="H20" s="8"/>
      <c r="I20" s="8"/>
      <c r="J20" s="8"/>
      <c r="K20" s="8"/>
      <c r="L20" s="8"/>
      <c r="M20" s="49">
        <v>6</v>
      </c>
      <c r="N20" s="21">
        <v>3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9.5" customHeight="1">
      <c r="A21" s="119">
        <v>0.4861111111111111</v>
      </c>
      <c r="B21" s="96"/>
      <c r="C21" s="101" t="str">
        <f>VLOOKUP(M21,druzstva!$A$4:$B$15,2,0)</f>
        <v>Tým 5</v>
      </c>
      <c r="D21" s="97" t="str">
        <f>VLOOKUP(N21,druzstva!$A$4:$B$15,2,0)</f>
        <v>Tým 1</v>
      </c>
      <c r="E21" s="96"/>
      <c r="F21" s="110"/>
      <c r="G21" s="8"/>
      <c r="H21" s="8"/>
      <c r="I21" s="8"/>
      <c r="J21" s="8"/>
      <c r="K21" s="8"/>
      <c r="L21" s="8"/>
      <c r="M21" s="26">
        <v>5</v>
      </c>
      <c r="N21" s="16">
        <v>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9.5" customHeight="1">
      <c r="A22" s="119">
        <v>0.5</v>
      </c>
      <c r="B22" s="96"/>
      <c r="C22" s="98" t="str">
        <f>VLOOKUP(M22,druzstva!$A$4:$B$15,2,0)</f>
        <v>Tým 2</v>
      </c>
      <c r="D22" s="125" t="str">
        <f>VLOOKUP(N22,druzstva!$A$4:$B$15,2,0)</f>
        <v>Tým 6</v>
      </c>
      <c r="E22" s="96"/>
      <c r="F22" s="110"/>
      <c r="G22" s="8"/>
      <c r="H22" s="8"/>
      <c r="I22" s="8"/>
      <c r="J22" s="8"/>
      <c r="K22" s="8"/>
      <c r="L22" s="8"/>
      <c r="M22" s="25">
        <v>2</v>
      </c>
      <c r="N22" s="49">
        <v>6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9.5" customHeight="1">
      <c r="A23" s="119">
        <v>0.51388888888888895</v>
      </c>
      <c r="B23" s="96"/>
      <c r="C23" s="100" t="str">
        <f>VLOOKUP(M23,druzstva!$A$4:$B$15,2,0)</f>
        <v>Tým 4</v>
      </c>
      <c r="D23" s="101" t="str">
        <f>VLOOKUP(N23,druzstva!$A$4:$B$15,2,0)</f>
        <v>Tým 5</v>
      </c>
      <c r="E23" s="96"/>
      <c r="F23" s="110"/>
      <c r="G23" s="8"/>
      <c r="H23" s="8"/>
      <c r="I23" s="8"/>
      <c r="J23" s="8"/>
      <c r="K23" s="8"/>
      <c r="L23" s="8"/>
      <c r="M23" s="23">
        <v>4</v>
      </c>
      <c r="N23" s="26">
        <v>5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9.5" customHeight="1">
      <c r="A24" s="119">
        <v>0.52777777777777779</v>
      </c>
      <c r="B24" s="96"/>
      <c r="C24" s="97" t="str">
        <f>VLOOKUP(M24,druzstva!$A$4:$B$15,2,0)</f>
        <v>Tým 1</v>
      </c>
      <c r="D24" s="99" t="str">
        <f>VLOOKUP(N24,druzstva!$A$4:$B$15,2,0)</f>
        <v>Tým 3</v>
      </c>
      <c r="E24" s="96"/>
      <c r="F24" s="110"/>
      <c r="G24" s="8"/>
      <c r="H24" s="8"/>
      <c r="I24" s="8"/>
      <c r="J24" s="8"/>
      <c r="K24" s="8"/>
      <c r="L24" s="8"/>
      <c r="M24" s="16">
        <v>1</v>
      </c>
      <c r="N24" s="21">
        <v>3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>
      <c r="A25" s="119">
        <v>0.54166666666666663</v>
      </c>
      <c r="B25" s="96"/>
      <c r="C25" s="100" t="str">
        <f>VLOOKUP(M25,druzstva!$A$4:$B$15,2,0)</f>
        <v>Tým 4</v>
      </c>
      <c r="D25" s="98" t="str">
        <f>VLOOKUP(N25,druzstva!$A$4:$B$15,2,0)</f>
        <v>Tým 2</v>
      </c>
      <c r="E25" s="96"/>
      <c r="F25" s="110"/>
      <c r="G25" s="8"/>
      <c r="H25" s="8"/>
      <c r="I25" s="8"/>
      <c r="J25" s="8"/>
      <c r="K25" s="8"/>
      <c r="L25" s="8"/>
      <c r="M25" s="23">
        <v>4</v>
      </c>
      <c r="N25" s="25">
        <v>2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>
      <c r="A26" s="119">
        <v>0.55555555555555558</v>
      </c>
      <c r="B26" s="96"/>
      <c r="C26" s="99" t="str">
        <f>VLOOKUP(M26,druzstva!$A$4:$B$15,2,0)</f>
        <v>Tým 3</v>
      </c>
      <c r="D26" s="101" t="str">
        <f>VLOOKUP(N26,druzstva!$A$4:$B$15,2,0)</f>
        <v>Tým 5</v>
      </c>
      <c r="E26" s="96"/>
      <c r="F26" s="110"/>
      <c r="G26" s="8"/>
      <c r="H26" s="8"/>
      <c r="I26" s="8"/>
      <c r="J26" s="8"/>
      <c r="K26" s="8"/>
      <c r="L26" s="8"/>
      <c r="M26" s="21">
        <v>3</v>
      </c>
      <c r="N26" s="26">
        <v>5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 thickBot="1">
      <c r="A27" s="121">
        <v>0.56944444444444442</v>
      </c>
      <c r="B27" s="112"/>
      <c r="C27" s="116" t="str">
        <f>VLOOKUP(M27,druzstva!$A$4:$B$15,2,0)</f>
        <v>Tým 1</v>
      </c>
      <c r="D27" s="126" t="str">
        <f>VLOOKUP(N27,druzstva!$A$4:$B$15,2,0)</f>
        <v>Tým 6</v>
      </c>
      <c r="E27" s="112"/>
      <c r="F27" s="117"/>
      <c r="G27" s="8"/>
      <c r="H27" s="8"/>
      <c r="I27" s="8"/>
      <c r="J27" s="8"/>
      <c r="K27" s="8"/>
      <c r="L27" s="8"/>
      <c r="M27" s="35">
        <v>1</v>
      </c>
      <c r="N27" s="50">
        <v>6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2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</sheetData>
  <mergeCells count="1">
    <mergeCell ref="M12:N12"/>
  </mergeCells>
  <pageMargins left="0.25" right="0.25" top="0.75" bottom="0.75" header="0" footer="0"/>
  <pageSetup paperSize="9"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  <pageSetUpPr fitToPage="1"/>
  </sheetPr>
  <dimension ref="A1:Z1000"/>
  <sheetViews>
    <sheetView workbookViewId="0">
      <selection activeCell="A13" sqref="A13:I23"/>
    </sheetView>
  </sheetViews>
  <sheetFormatPr defaultColWidth="14.42578125" defaultRowHeight="15" customHeight="1"/>
  <cols>
    <col min="1" max="1" width="11.7109375" customWidth="1"/>
    <col min="2" max="2" width="10" customWidth="1"/>
    <col min="3" max="3" width="24.5703125" customWidth="1"/>
    <col min="4" max="4" width="25" customWidth="1"/>
    <col min="5" max="5" width="10" customWidth="1"/>
    <col min="6" max="7" width="25" customWidth="1"/>
    <col min="8" max="8" width="29" customWidth="1"/>
    <col min="9" max="9" width="35.7109375" customWidth="1"/>
    <col min="10" max="12" width="8.7109375" customWidth="1"/>
    <col min="13" max="17" width="8.7109375" hidden="1" customWidth="1"/>
    <col min="18" max="26" width="8.7109375" customWidth="1"/>
  </cols>
  <sheetData>
    <row r="1" spans="1:26" ht="21" customHeight="1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6" t="s">
        <v>17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 t="s">
        <v>18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6" t="s">
        <v>19</v>
      </c>
      <c r="B4" s="7" t="s">
        <v>43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 t="s">
        <v>21</v>
      </c>
      <c r="B5" s="7"/>
      <c r="C5" s="7" t="s">
        <v>44</v>
      </c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7" t="s">
        <v>23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9" t="s">
        <v>46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10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11" t="s">
        <v>27</v>
      </c>
      <c r="B12" s="11" t="s">
        <v>28</v>
      </c>
      <c r="C12" s="92" t="s">
        <v>29</v>
      </c>
      <c r="D12" s="91"/>
      <c r="E12" s="11" t="s">
        <v>28</v>
      </c>
      <c r="F12" s="92" t="s">
        <v>30</v>
      </c>
      <c r="G12" s="91"/>
      <c r="H12" s="11" t="s">
        <v>31</v>
      </c>
      <c r="I12" s="11" t="s">
        <v>32</v>
      </c>
      <c r="J12" s="8"/>
      <c r="K12" s="8"/>
      <c r="L12" s="8"/>
      <c r="M12" s="90" t="s">
        <v>26</v>
      </c>
      <c r="N12" s="91"/>
      <c r="O12" s="91"/>
      <c r="P12" s="91"/>
      <c r="Q12" s="91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36">
        <v>0.375</v>
      </c>
      <c r="B13" s="18"/>
      <c r="C13" s="37" t="str">
        <f>VLOOKUP(M13,druzstva!$A$4:$B$15,2,0)</f>
        <v>Tým 1</v>
      </c>
      <c r="D13" s="17" t="str">
        <f>VLOOKUP(N13,druzstva!$A$4:$B$15,2,0)</f>
        <v>Tým 2</v>
      </c>
      <c r="E13" s="18"/>
      <c r="F13" s="19" t="str">
        <f>VLOOKUP(P13,druzstva!$A$4:$B$15,2,0)</f>
        <v>Tým 3</v>
      </c>
      <c r="G13" s="20" t="str">
        <f>VLOOKUP(Q13,druzstva!$A$4:$B$15,2,0)</f>
        <v>Tým 4</v>
      </c>
      <c r="H13" s="18"/>
      <c r="I13" s="15"/>
      <c r="J13" s="8"/>
      <c r="K13" s="8"/>
      <c r="L13" s="8"/>
      <c r="M13" s="37">
        <v>1</v>
      </c>
      <c r="N13" s="17">
        <v>2</v>
      </c>
      <c r="O13" s="18"/>
      <c r="P13" s="19">
        <v>3</v>
      </c>
      <c r="Q13" s="20">
        <v>4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38">
        <v>0.3888888888888889</v>
      </c>
      <c r="B14" s="22"/>
      <c r="C14" s="26" t="str">
        <f>VLOOKUP(M14,druzstva!$A$4:$B$15,2,0)</f>
        <v>Tým 5</v>
      </c>
      <c r="D14" s="16" t="str">
        <f>VLOOKUP(N14,druzstva!$A$4:$B$15,2,0)</f>
        <v>Tým 1</v>
      </c>
      <c r="E14" s="22"/>
      <c r="F14" s="21" t="str">
        <f>VLOOKUP(P14,druzstva!$A$4:$B$15,2,0)</f>
        <v>Tým 3</v>
      </c>
      <c r="G14" s="49" t="str">
        <f>VLOOKUP(Q14,druzstva!$A$4:$B$15,2,0)</f>
        <v>Tým 6</v>
      </c>
      <c r="H14" s="22"/>
      <c r="I14" s="24"/>
      <c r="J14" s="8"/>
      <c r="K14" s="8"/>
      <c r="L14" s="8"/>
      <c r="M14" s="26">
        <v>5</v>
      </c>
      <c r="N14" s="16">
        <v>1</v>
      </c>
      <c r="O14" s="22"/>
      <c r="P14" s="21">
        <v>3</v>
      </c>
      <c r="Q14" s="49">
        <v>6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38">
        <v>0.40277777777777773</v>
      </c>
      <c r="B15" s="22"/>
      <c r="C15" s="56" t="str">
        <f>VLOOKUP(M15,druzstva!$A$4:$B$15,2,0)</f>
        <v>Tým 7</v>
      </c>
      <c r="D15" s="25" t="str">
        <f>VLOOKUP(N15,druzstva!$A$4:$B$15,2,0)</f>
        <v>Tým 2</v>
      </c>
      <c r="E15" s="22"/>
      <c r="F15" s="23" t="str">
        <f>VLOOKUP(P15,druzstva!$A$4:$B$15,2,0)</f>
        <v>Tým 4</v>
      </c>
      <c r="G15" s="49" t="str">
        <f>VLOOKUP(Q15,druzstva!$A$4:$B$15,2,0)</f>
        <v>Tým 6</v>
      </c>
      <c r="H15" s="22"/>
      <c r="I15" s="24"/>
      <c r="J15" s="8"/>
      <c r="K15" s="8"/>
      <c r="L15" s="8"/>
      <c r="M15" s="56">
        <v>7</v>
      </c>
      <c r="N15" s="25">
        <v>2</v>
      </c>
      <c r="O15" s="22"/>
      <c r="P15" s="23">
        <v>4</v>
      </c>
      <c r="Q15" s="49">
        <v>6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21" customHeight="1">
      <c r="A16" s="38">
        <v>0.41666666666666669</v>
      </c>
      <c r="B16" s="22"/>
      <c r="C16" s="56" t="str">
        <f>VLOOKUP(M16,druzstva!$A$4:$B$15,2,0)</f>
        <v>Tým 7</v>
      </c>
      <c r="D16" s="26" t="str">
        <f>VLOOKUP(N16,druzstva!$A$4:$B$15,2,0)</f>
        <v>Tým 5</v>
      </c>
      <c r="E16" s="22"/>
      <c r="F16" s="16" t="str">
        <f>VLOOKUP(P16,druzstva!$A$4:$B$15,2,0)</f>
        <v>Tým 1</v>
      </c>
      <c r="G16" s="21" t="str">
        <f>VLOOKUP(Q16,druzstva!$A$4:$B$15,2,0)</f>
        <v>Tým 3</v>
      </c>
      <c r="H16" s="22"/>
      <c r="I16" s="24"/>
      <c r="J16" s="8"/>
      <c r="K16" s="8"/>
      <c r="L16" s="8"/>
      <c r="M16" s="56">
        <v>7</v>
      </c>
      <c r="N16" s="26">
        <v>5</v>
      </c>
      <c r="O16" s="22"/>
      <c r="P16" s="16">
        <v>1</v>
      </c>
      <c r="Q16" s="21">
        <v>3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21" customHeight="1">
      <c r="A17" s="38">
        <v>0.43055555555555558</v>
      </c>
      <c r="B17" s="22"/>
      <c r="C17" s="23" t="str">
        <f>VLOOKUP(M17,druzstva!$A$4:$B$15,2,0)</f>
        <v>Tým 4</v>
      </c>
      <c r="D17" s="26" t="str">
        <f>VLOOKUP(N17,druzstva!$A$4:$B$15,2,0)</f>
        <v>Tým 5</v>
      </c>
      <c r="E17" s="22"/>
      <c r="F17" s="49" t="str">
        <f>VLOOKUP(P17,druzstva!$A$4:$B$15,2,0)</f>
        <v>Tým 6</v>
      </c>
      <c r="G17" s="25" t="str">
        <f>VLOOKUP(Q17,druzstva!$A$4:$B$15,2,0)</f>
        <v>Tým 2</v>
      </c>
      <c r="H17" s="22"/>
      <c r="I17" s="24"/>
      <c r="J17" s="8"/>
      <c r="K17" s="8"/>
      <c r="L17" s="8"/>
      <c r="M17" s="23">
        <v>4</v>
      </c>
      <c r="N17" s="26">
        <v>5</v>
      </c>
      <c r="O17" s="22"/>
      <c r="P17" s="49">
        <v>6</v>
      </c>
      <c r="Q17" s="25">
        <v>2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38">
        <v>0.44444444444444442</v>
      </c>
      <c r="B18" s="22"/>
      <c r="C18" s="56" t="str">
        <f>VLOOKUP(M18,druzstva!$A$4:$B$15,2,0)</f>
        <v>Tým 7</v>
      </c>
      <c r="D18" s="16" t="str">
        <f>VLOOKUP(N18,druzstva!$A$4:$B$15,2,0)</f>
        <v>Tým 1</v>
      </c>
      <c r="E18" s="22"/>
      <c r="F18" s="21" t="str">
        <f>VLOOKUP(P18,druzstva!$A$4:$B$15,2,0)</f>
        <v>Tým 3</v>
      </c>
      <c r="G18" s="25" t="str">
        <f>VLOOKUP(Q18,druzstva!$A$4:$B$15,2,0)</f>
        <v>Tým 2</v>
      </c>
      <c r="H18" s="22"/>
      <c r="I18" s="24"/>
      <c r="J18" s="8"/>
      <c r="K18" s="8"/>
      <c r="L18" s="8"/>
      <c r="M18" s="56">
        <v>7</v>
      </c>
      <c r="N18" s="16">
        <v>1</v>
      </c>
      <c r="O18" s="39"/>
      <c r="P18" s="21">
        <v>3</v>
      </c>
      <c r="Q18" s="25">
        <v>2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>
      <c r="A19" s="38">
        <v>0.45833333333333331</v>
      </c>
      <c r="B19" s="22"/>
      <c r="C19" s="23" t="str">
        <f>VLOOKUP(M19,druzstva!$A$4:$B$15,2,0)</f>
        <v>Tým 4</v>
      </c>
      <c r="D19" s="16" t="str">
        <f>VLOOKUP(N19,druzstva!$A$4:$B$15,2,0)</f>
        <v>Tým 1</v>
      </c>
      <c r="E19" s="22"/>
      <c r="F19" s="49" t="str">
        <f>VLOOKUP(P19,druzstva!$A$4:$B$15,2,0)</f>
        <v>Tým 6</v>
      </c>
      <c r="G19" s="26" t="str">
        <f>VLOOKUP(Q19,druzstva!$A$4:$B$15,2,0)</f>
        <v>Tým 5</v>
      </c>
      <c r="H19" s="22"/>
      <c r="I19" s="24"/>
      <c r="J19" s="8"/>
      <c r="K19" s="8"/>
      <c r="L19" s="8"/>
      <c r="M19" s="23">
        <v>4</v>
      </c>
      <c r="N19" s="16">
        <v>1</v>
      </c>
      <c r="O19" s="22"/>
      <c r="P19" s="49">
        <v>6</v>
      </c>
      <c r="Q19" s="26">
        <v>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1" customHeight="1">
      <c r="A20" s="38">
        <v>0.47222222222222227</v>
      </c>
      <c r="B20" s="22"/>
      <c r="C20" s="23" t="str">
        <f>VLOOKUP(M20,druzstva!$A$4:$B$15,2,0)</f>
        <v>Tým 4</v>
      </c>
      <c r="D20" s="25" t="str">
        <f>VLOOKUP(N20,druzstva!$A$4:$B$15,2,0)</f>
        <v>Tým 2</v>
      </c>
      <c r="E20" s="22"/>
      <c r="F20" s="56" t="str">
        <f>VLOOKUP(P20,druzstva!$A$4:$B$15,2,0)</f>
        <v>Tým 7</v>
      </c>
      <c r="G20" s="21" t="str">
        <f>VLOOKUP(Q20,druzstva!$A$4:$B$15,2,0)</f>
        <v>Tým 3</v>
      </c>
      <c r="H20" s="22"/>
      <c r="I20" s="24"/>
      <c r="J20" s="8"/>
      <c r="K20" s="8"/>
      <c r="L20" s="8"/>
      <c r="M20" s="23">
        <v>4</v>
      </c>
      <c r="N20" s="25">
        <v>2</v>
      </c>
      <c r="O20" s="22"/>
      <c r="P20" s="56">
        <v>7</v>
      </c>
      <c r="Q20" s="21">
        <v>3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21" customHeight="1">
      <c r="A21" s="38">
        <v>0.4861111111111111</v>
      </c>
      <c r="B21" s="22"/>
      <c r="C21" s="49" t="str">
        <f>VLOOKUP(M21,druzstva!$A$4:$B$15,2,0)</f>
        <v>Tým 6</v>
      </c>
      <c r="D21" s="16" t="str">
        <f>VLOOKUP(N21,druzstva!$A$4:$B$15,2,0)</f>
        <v>Tým 1</v>
      </c>
      <c r="E21" s="22"/>
      <c r="F21" s="26" t="str">
        <f>VLOOKUP(P21,druzstva!$A$4:$B$15,2,0)</f>
        <v>Tým 5</v>
      </c>
      <c r="G21" s="21" t="str">
        <f>VLOOKUP(Q21,druzstva!$A$4:$B$15,2,0)</f>
        <v>Tým 3</v>
      </c>
      <c r="H21" s="22"/>
      <c r="I21" s="24"/>
      <c r="J21" s="8"/>
      <c r="K21" s="8"/>
      <c r="L21" s="8"/>
      <c r="M21" s="49">
        <v>6</v>
      </c>
      <c r="N21" s="16">
        <v>1</v>
      </c>
      <c r="O21" s="22"/>
      <c r="P21" s="26">
        <v>5</v>
      </c>
      <c r="Q21" s="21">
        <v>3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38">
        <v>0.5</v>
      </c>
      <c r="B22" s="22"/>
      <c r="C22" s="56" t="str">
        <f>VLOOKUP(M22,druzstva!$A$4:$B$15,2,0)</f>
        <v>Tým 7</v>
      </c>
      <c r="D22" s="23" t="str">
        <f>VLOOKUP(N22,druzstva!$A$4:$B$15,2,0)</f>
        <v>Tým 4</v>
      </c>
      <c r="E22" s="22"/>
      <c r="F22" s="26" t="str">
        <f>VLOOKUP(P22,druzstva!$A$4:$B$15,2,0)</f>
        <v>Tým 5</v>
      </c>
      <c r="G22" s="25" t="str">
        <f>VLOOKUP(Q22,druzstva!$A$4:$B$15,2,0)</f>
        <v>Tým 2</v>
      </c>
      <c r="H22" s="22"/>
      <c r="I22" s="24"/>
      <c r="J22" s="8"/>
      <c r="K22" s="8"/>
      <c r="L22" s="8"/>
      <c r="M22" s="56">
        <v>7</v>
      </c>
      <c r="N22" s="23">
        <v>4</v>
      </c>
      <c r="O22" s="39"/>
      <c r="P22" s="26">
        <v>5</v>
      </c>
      <c r="Q22" s="25">
        <v>2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1" customHeight="1">
      <c r="A23" s="40">
        <v>0.51388888888888895</v>
      </c>
      <c r="B23" s="33"/>
      <c r="C23" s="57" t="str">
        <f>VLOOKUP(M23,druzstva!$A$4:$B$15,2,0)</f>
        <v>Tým 7</v>
      </c>
      <c r="D23" s="50" t="str">
        <f>VLOOKUP(N23,druzstva!$A$4:$B$15,2,0)</f>
        <v>Tým 6</v>
      </c>
      <c r="E23" s="33"/>
      <c r="F23" s="33" t="s">
        <v>35</v>
      </c>
      <c r="G23" s="58" t="s">
        <v>35</v>
      </c>
      <c r="H23" s="33"/>
      <c r="I23" s="30"/>
      <c r="J23" s="8"/>
      <c r="K23" s="8"/>
      <c r="L23" s="8"/>
      <c r="M23" s="57">
        <v>7</v>
      </c>
      <c r="N23" s="50">
        <v>6</v>
      </c>
      <c r="O23" s="41"/>
      <c r="P23" s="33" t="s">
        <v>35</v>
      </c>
      <c r="Q23" s="58" t="s">
        <v>35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>
      <c r="A28" s="8"/>
      <c r="B28" s="8"/>
      <c r="C28" s="5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>
      <c r="A29" s="8"/>
      <c r="B29" s="8"/>
      <c r="C29" s="5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>
      <c r="A30" s="8"/>
      <c r="B30" s="8"/>
      <c r="C30" s="5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">
    <mergeCell ref="C12:D12"/>
    <mergeCell ref="F12:G12"/>
    <mergeCell ref="M12:Q12"/>
  </mergeCells>
  <pageMargins left="0.25" right="0.25" top="0.75" bottom="0.75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druzstva</vt:lpstr>
      <vt:lpstr>5 družstev 2 hřiště</vt:lpstr>
      <vt:lpstr>5 družstev 2 hřiště (2)</vt:lpstr>
      <vt:lpstr>5 družstev 2 hřiště (3)</vt:lpstr>
      <vt:lpstr>5 družstev 1 hřiště </vt:lpstr>
      <vt:lpstr>6 družstev 2 hřiště </vt:lpstr>
      <vt:lpstr>6 družstev 2 hřiště  (2)</vt:lpstr>
      <vt:lpstr>6 družstev 1 hřiště  </vt:lpstr>
      <vt:lpstr>7 družstev 2 hřiště (1)</vt:lpstr>
      <vt:lpstr>7 družstev 2 hřiště 2</vt:lpstr>
      <vt:lpstr>8 družstev 2 hřiště </vt:lpstr>
      <vt:lpstr>9 družstev 2 hřiště</vt:lpstr>
      <vt:lpstr>10 družstev 2 hřiště </vt:lpstr>
      <vt:lpstr>11 družstev 2 hřiště</vt:lpstr>
      <vt:lpstr>12 družstev 2 hřiště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Droznová Pavlína</dc:creator>
  <cp:lastModifiedBy>Droznová Pavlína</cp:lastModifiedBy>
  <dcterms:created xsi:type="dcterms:W3CDTF">2015-06-05T18:19:34Z</dcterms:created>
  <dcterms:modified xsi:type="dcterms:W3CDTF">2024-04-30T09:20:29Z</dcterms:modified>
</cp:coreProperties>
</file>